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22" documentId="120_S{2AC9BD13-BADA-5192-A53E-5A8FF88502F6}" xr6:coauthVersionLast="47" xr6:coauthVersionMax="47" xr10:uidLastSave="{0BF9B18F-29CC-43D4-A572-062D7535E98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<sst xmlns="http://schemas.openxmlformats.org/spreadsheetml/2006/main" count="180274" uniqueCount="39120">
  <si>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</si>
  <si>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</si>
  <si>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</si>
  <si>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</si>
  <si>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</si>
  <si>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</si>
  <si>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</si>
  <si>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</si>
  <si>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</si>
  <si>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</si>
  <si>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</si>
  <si>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</si>
  <si>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</si>
  <si>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</si>
  <si>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</si>
  <si>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</si>
  <si>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</si>
  <si>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</si>
  <si>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</si>
  <si>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</si>
  <si>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</si>
  <si>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</si>
  <si>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</si>
  <si>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</si>
  <si>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</si>
  <si>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</si>
  <si>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</si>
  <si>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</si>
  <si>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</si>
  <si>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</si>
  <si>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</si>
  <si>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</si>
  <si>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</si>
  <si>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</si>
  <si>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</si>
  <si>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</si>
  <si>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</si>
  <si>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</si>
  <si>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</si>
  <si>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</si>
  <si>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</si>
  <si>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</si>
  <si>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</si>
  <si>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</si>
  <si>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</si>
  <si>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</si>
  <si>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</si>
  <si>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</si>
  <si>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</si>
  <si>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</si>
  <si>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</si>
  <si>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</si>
  <si>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</si>
  <si>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</si>
  <si>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</si>
  <si>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</si>
  <si>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</si>
  <si>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</si>
  <si>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</si>
  <si>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</si>
  <si>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</si>
  <si>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</si>
  <si>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</si>
  <si>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</si>
  <si>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</si>
  <si>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</si>
  <si>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</si>
  <si>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</si>
  <si>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</si>
  <si>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</si>
  <si>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</si>
  <si>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</si>
  <si>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</si>
  <si>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</si>
  <si>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</si>
  <si>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</si>
  <si>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</si>
  <si>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</si>
  <si>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</si>
  <si>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</si>
  <si>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</si>
  <si>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</si>
  <si>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</si>
  <si>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</si>
  <si>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</si>
  <si>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</si>
  <si>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</si>
  <si>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</si>
  <si>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</si>
  <si>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</si>
  <si>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</si>
  <si>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</si>
  <si>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</si>
  <si>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</si>
  <si>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</si>
  <si>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</si>
  <si>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</si>
  <si>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</si>
  <si>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</si>
  <si>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</si>
  <si>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</si>
  <si>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</si>
  <si>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</si>
  <si>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</si>
  <si>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</si>
  <si>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</si>
  <si>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</si>
  <si>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</si>
  <si>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</si>
  <si>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</si>
  <si>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</si>
  <si>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</si>
  <si>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</si>
  <si>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</si>
  <si>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</si>
  <si>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</si>
  <si>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</si>
  <si>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</si>
  <si>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</si>
  <si>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</si>
  <si>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</si>
  <si>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</si>
  <si>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</si>
  <si>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</si>
  <si>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</si>
  <si>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</si>
  <si>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</si>
  <si>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</si>
  <si>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</si>
  <si>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</si>
  <si>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</si>
  <si>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</si>
  <si>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</si>
  <si>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</si>
  <si>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</si>
  <si>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</si>
  <si>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</si>
  <si>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</si>
  <si>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</si>
  <si>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</si>
  <si>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</si>
  <si>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</si>
  <si>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</si>
  <si>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</si>
  <si>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</si>
  <si>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</si>
  <si>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</si>
  <si>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</si>
  <si>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</si>
  <si>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</si>
  <si>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</si>
  <si>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</si>
  <si>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</si>
  <si>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</si>
  <si>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</si>
  <si>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</si>
  <si>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</si>
  <si>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</si>
  <si>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</si>
  <si>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</si>
  <si>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</si>
  <si>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</si>
  <si>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</si>
  <si>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</si>
  <si>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</si>
  <si>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</si>
  <si>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</si>
  <si>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</si>
  <si>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</si>
  <si>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</si>
  <si>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</si>
  <si>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</si>
  <si>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</si>
  <si>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</si>
  <si>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</si>
  <si>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</si>
  <si>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</si>
  <si>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</si>
  <si>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</si>
  <si>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</si>
  <si>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</si>
  <si>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</si>
  <si>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</si>
  <si>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</si>
  <si>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</si>
  <si>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</si>
  <si>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</si>
  <si>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</si>
  <si>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</si>
  <si>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</si>
  <si>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</si>
  <si>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</si>
  <si>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</si>
  <si>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</si>
  <si>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</si>
  <si>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</si>
  <si>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</si>
  <si>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</si>
  <si>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</si>
  <si>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</si>
  <si>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</si>
  <si>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</si>
  <si>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</si>
  <si>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</si>
  <si>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</si>
  <si>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</si>
  <si>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</si>
  <si>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</si>
  <si>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</si>
  <si>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</si>
  <si>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</si>
  <si>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</si>
  <si>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</si>
  <si>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</si>
  <si>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</si>
  <si>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</si>
  <si>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</si>
  <si>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</si>
  <si>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</si>
  <si>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</si>
  <si>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</si>
  <si>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</si>
  <si>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</si>
  <si>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</si>
  <si>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</si>
  <si>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</si>
  <si>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</si>
  <si>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</si>
  <si>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</si>
  <si>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</si>
  <si>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</si>
  <si>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</si>
  <si>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</si>
  <si>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</si>
  <si>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</si>
  <si>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</si>
  <si>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</si>
  <si>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</si>
  <si>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</si>
  <si>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</si>
  <si>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</si>
  <si>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</si>
  <si>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</si>
  <si>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</si>
  <si>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</si>
  <si>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</si>
  <si>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</si>
  <si>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</si>
  <si>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</si>
  <si>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</si>
  <si>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</si>
  <si>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</si>
  <si>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</si>
  <si>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</si>
  <si>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</si>
  <si>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</si>
  <si>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</si>
  <si>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</si>
  <si>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</si>
  <si>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</si>
  <si>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</si>
  <si>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</si>
  <si>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</si>
  <si>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</si>
  <si>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</si>
  <si>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</si>
  <si>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</si>
  <si>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</si>
  <si>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</si>
  <si>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</si>
  <si>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</si>
  <si>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</si>
  <si>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</si>
  <si>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</si>
  <si>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</si>
  <si>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</si>
  <si>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</si>
  <si>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</si>
  <si>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</si>
  <si>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</si>
  <si>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</si>
  <si>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</si>
  <si>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</si>
  <si>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</si>
  <si>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</si>
  <si>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</si>
  <si>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</si>
  <si>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</si>
  <si>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</si>
  <si>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</si>
  <si>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</si>
  <si>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</si>
  <si>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</si>
  <si>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</si>
  <si>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</si>
  <si>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</si>
  <si>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</si>
  <si>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</si>
  <si>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</si>
  <si>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</si>
  <si>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</si>
  <si>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</si>
  <si>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</si>
  <si>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</si>
  <si>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</si>
  <si>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</si>
  <si>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</si>
  <si>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</si>
  <si>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</si>
  <si>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</si>
  <si>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</si>
  <si>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</si>
  <si>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</si>
  <si>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</si>
  <si>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</si>
  <si>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</si>
  <si>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</si>
  <si>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</si>
  <si>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</si>
  <si>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</si>
  <si>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</si>
  <si>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</si>
  <si>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</si>
  <si>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</si>
  <si>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</si>
  <si>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</si>
  <si>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</si>
  <si>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</si>
  <si>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</si>
  <si>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</si>
  <si>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</si>
  <si>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</si>
  <si>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</si>
  <si>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</si>
  <si>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</si>
  <si>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</si>
  <si>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</si>
  <si>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</si>
  <si>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</si>
  <si>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</si>
  <si>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</si>
  <si>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</si>
  <si>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</si>
  <si>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</si>
  <si>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</si>
  <si>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</si>
  <si>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</si>
  <si>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</si>
  <si>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</si>
  <si>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</si>
  <si>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</si>
  <si>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</si>
  <si>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</si>
  <si>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</si>
  <si>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</si>
  <si>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</si>
  <si>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</si>
  <si>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</si>
  <si>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</si>
  <si>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</si>
  <si>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</si>
  <si>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</si>
  <si>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</si>
  <si>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</si>
  <si>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</si>
  <si>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</si>
  <si>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</si>
  <si>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</si>
  <si>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</si>
  <si>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</si>
  <si>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</si>
  <si>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</si>
  <si>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</si>
  <si>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</si>
  <si>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</si>
  <si>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</si>
  <si>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</si>
  <si>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</si>
  <si>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</si>
  <si>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</si>
  <si>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</si>
  <si>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</si>
  <si>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</si>
  <si>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</si>
  <si>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</si>
  <si>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</si>
  <si>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</si>
  <si>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</si>
  <si>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</si>
  <si>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</si>
  <si>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</si>
  <si>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</si>
  <si>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</si>
  <si>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</si>
  <si>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</si>
  <si>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</si>
  <si>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</si>
  <si>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</si>
  <si>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</si>
  <si>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</si>
  <si>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</si>
  <si>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</si>
  <si>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</si>
  <si>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</si>
  <si>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</si>
  <si>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</si>
  <si>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</si>
  <si>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</si>
  <si>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</si>
  <si>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</si>
  <si>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</si>
  <si>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</si>
  <si>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</si>
  <si>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</si>
  <si>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</si>
  <si>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</si>
  <si>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</si>
  <si>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</si>
  <si>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</si>
  <si>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</si>
  <si>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</si>
  <si>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</si>
  <si>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</si>
  <si>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</si>
  <si>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</si>
  <si>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</si>
  <si>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</si>
  <si>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</si>
  <si>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</si>
  <si>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</si>
  <si>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</si>
  <si>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</si>
  <si>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</si>
  <si>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</si>
  <si>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</si>
  <si>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</si>
  <si>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</si>
  <si>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</si>
  <si>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</si>
  <si>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</si>
  <si>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</si>
  <si>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</si>
  <si>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</si>
  <si>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</si>
  <si>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</si>
  <si>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</si>
  <si>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</si>
  <si>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</si>
  <si>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</si>
  <si>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</si>
  <si>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</si>
  <si>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</si>
  <si>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</si>
  <si>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</si>
  <si>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</si>
  <si>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</si>
  <si>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</si>
  <si>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</si>
  <si>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</si>
  <si>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</si>
  <si>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</si>
  <si>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</si>
  <si>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</si>
  <si>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</si>
  <si>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</si>
  <si>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</si>
  <si>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</si>
  <si>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</si>
  <si>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</si>
  <si>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</si>
  <si>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</si>
  <si>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</si>
  <si>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</si>
  <si>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</si>
  <si>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</si>
  <si>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</si>
  <si>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</si>
  <si>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</si>
  <si>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</si>
  <si>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</si>
  <si>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</si>
  <si>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</si>
  <si>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</si>
  <si>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</si>
  <si>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</si>
  <si>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</si>
  <si>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</si>
  <si>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</si>
  <si>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</si>
  <si>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</si>
  <si>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</si>
  <si>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</si>
  <si>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</si>
  <si>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</si>
  <si>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</si>
  <si>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</si>
  <si>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</si>
  <si>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</si>
  <si>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</si>
  <si>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</si>
  <si>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</si>
  <si>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</si>
  <si>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</si>
  <si>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</si>
  <si>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</si>
  <si>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</si>
  <si>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</si>
  <si>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</si>
  <si>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</si>
  <si>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</si>
  <si>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</si>
  <si>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</si>
  <si>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</si>
  <si>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</si>
  <si>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</si>
  <si>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</si>
  <si>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</si>
  <si>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</si>
  <si>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</si>
  <si>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</si>
  <si>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</si>
  <si>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</si>
  <si>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</si>
  <si>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</si>
  <si>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</si>
  <si>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</si>
  <si>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</si>
  <si>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</si>
  <si>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</si>
  <si>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</si>
  <si>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</si>
  <si>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</si>
  <si>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</si>
  <si>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</si>
  <si>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</si>
  <si>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</si>
  <si>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</si>
  <si>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</si>
  <si>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</si>
  <si>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</si>
  <si>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</si>
  <si>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</si>
  <si>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</si>
  <si>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</si>
  <si>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</si>
  <si>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</si>
  <si>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</si>
  <si>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</si>
  <si>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</si>
  <si>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</si>
  <si>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</si>
  <si>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</si>
  <si>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</si>
  <si>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</si>
  <si>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</si>
  <si>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</si>
  <si>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</si>
  <si>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</si>
  <si>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</si>
  <si>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</si>
  <si>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</si>
  <si>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</si>
  <si>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</si>
  <si>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</si>
  <si>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</si>
  <si>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</si>
  <si>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</si>
  <si>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</si>
  <si>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</si>
  <si>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</si>
  <si>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</si>
  <si>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</si>
  <si>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</si>
  <si>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</si>
  <si>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</si>
  <si>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</si>
  <si>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</si>
  <si>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</si>
  <si>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</si>
  <si>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</si>
  <si>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</si>
  <si>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</si>
  <si>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</si>
  <si>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</si>
  <si>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</si>
  <si>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</si>
  <si>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</si>
  <si>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</si>
  <si>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</si>
  <si>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</si>
  <si>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</si>
  <si>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</si>
  <si>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</si>
  <si>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</si>
  <si>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</si>
  <si>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</si>
  <si>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</si>
  <si>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</si>
  <si>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</si>
  <si>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</si>
  <si>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</si>
  <si>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</si>
  <si>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</si>
  <si>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</si>
  <si>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</si>
  <si>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</si>
  <si>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</si>
  <si>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</si>
  <si>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</si>
  <si>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</si>
  <si>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</si>
  <si>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</si>
  <si>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</si>
  <si>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</si>
  <si>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</si>
  <si>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</si>
  <si>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</si>
  <si>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</si>
  <si>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</si>
  <si>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</si>
  <si>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</si>
  <si>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</si>
  <si>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</si>
  <si>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</si>
  <si>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</si>
  <si>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</si>
  <si>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</si>
  <si>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</si>
  <si>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</si>
  <si>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</si>
  <si>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</si>
  <si>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</si>
  <si>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</si>
  <si>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</si>
  <si>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</si>
  <si>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</si>
  <si>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</si>
  <si>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</si>
  <si>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</si>
  <si>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</si>
  <si>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</si>
  <si>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</si>
  <si>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</si>
  <si>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</si>
  <si>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</si>
  <si>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</si>
  <si>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</si>
  <si>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</si>
  <si>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</si>
  <si>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</si>
  <si>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</si>
  <si>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</si>
  <si>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</si>
  <si>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</si>
  <si>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</si>
  <si>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</si>
  <si>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</si>
  <si>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</si>
  <si>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</si>
  <si>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</si>
  <si>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</si>
  <si>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</si>
  <si>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</si>
  <si>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</si>
  <si>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</si>
  <si>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</si>
  <si>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</si>
  <si>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</si>
  <si>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</si>
  <si>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</si>
  <si>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</si>
  <si>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</si>
  <si>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</si>
  <si>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</si>
  <si>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</si>
  <si>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</si>
  <si>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</si>
  <si>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</si>
  <si>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</si>
  <si>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</si>
  <si>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</si>
  <si>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</si>
  <si>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</si>
  <si>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</si>
  <si>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</si>
  <si>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</si>
  <si>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</si>
  <si>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</si>
  <si>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</si>
  <si>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</si>
  <si>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</si>
  <si>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</si>
  <si>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</si>
  <si>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</si>
  <si>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</si>
  <si>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</si>
  <si>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</si>
  <si>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</si>
  <si>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</si>
  <si>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</si>
  <si>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</si>
  <si>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</si>
  <si>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</si>
  <si>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</si>
  <si>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</si>
  <si>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</si>
  <si>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</si>
  <si>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</si>
  <si>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</si>
  <si>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</si>
  <si>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</si>
  <si>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</si>
  <si>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</si>
  <si>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</si>
  <si>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</si>
  <si>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</si>
  <si>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</si>
  <si>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</si>
  <si>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</si>
  <si>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</si>
  <si>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</si>
  <si>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</si>
  <si>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</si>
  <si>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</si>
  <si>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</si>
  <si>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</si>
  <si>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</si>
  <si>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</si>
  <si>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</si>
  <si>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</si>
  <si>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</si>
  <si>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</si>
  <si>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</si>
  <si>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</si>
  <si>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</si>
  <si>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</si>
  <si>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</si>
  <si>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</si>
  <si>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</si>
  <si>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</si>
  <si>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</si>
  <si>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</si>
  <si>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</si>
  <si>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</si>
  <si>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</si>
  <si>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</si>
  <si>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</si>
  <si>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</si>
  <si>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</si>
  <si>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</si>
  <si>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</si>
  <si>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</si>
  <si>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</si>
  <si>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</si>
  <si>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</si>
  <si>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</si>
  <si>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</si>
  <si>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</si>
  <si>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</si>
  <si>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</si>
  <si>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</si>
  <si>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</si>
  <si>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</si>
  <si>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</si>
  <si>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</si>
  <si>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</si>
  <si>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</si>
  <si>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</si>
  <si>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</si>
  <si>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</si>
  <si>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</si>
  <si>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</si>
  <si>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</si>
  <si>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</si>
  <si>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</si>
  <si>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</si>
  <si>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</si>
  <si>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</si>
  <si>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</si>
  <si>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</si>
  <si>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</si>
  <si>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</si>
  <si>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</si>
  <si>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</si>
  <si>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</si>
  <si>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</si>
  <si>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</si>
  <si>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</si>
  <si>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</si>
  <si>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</si>
  <si>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</si>
  <si>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</si>
  <si>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</si>
  <si>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</si>
  <si>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</si>
  <si>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</si>
  <si>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</si>
  <si>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</si>
  <si>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</si>
  <si>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</si>
  <si>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</si>
  <si>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</si>
  <si>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</si>
  <si>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</si>
  <si>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</si>
  <si>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</si>
  <si>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</si>
  <si>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</si>
  <si>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</si>
  <si>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</si>
  <si>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</si>
  <si>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</si>
  <si>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</si>
  <si>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</si>
  <si>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</si>
  <si>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</si>
  <si>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</si>
  <si>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</si>
  <si>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</si>
  <si>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</si>
  <si>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</si>
  <si>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</si>
  <si>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</si>
  <si>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</si>
  <si>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</si>
  <si>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</si>
  <si>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</si>
  <si>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</si>
  <si>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</si>
  <si>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</si>
  <si>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</si>
  <si>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</si>
  <si>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</si>
  <si>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</si>
  <si>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</si>
  <si>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</si>
  <si>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</si>
  <si>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</si>
  <si>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</si>
  <si>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</si>
  <si>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</si>
  <si>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</si>
  <si>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</si>
  <si>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</si>
  <si>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</si>
  <si>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</si>
  <si>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</si>
  <si>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</si>
  <si>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</si>
  <si>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</si>
  <si>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</si>
  <si>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</si>
  <si>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</si>
  <si>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</si>
  <si>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</si>
  <si>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</si>
  <si>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</si>
  <si>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</si>
  <si>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</si>
  <si>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</si>
  <si>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</si>
  <si>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</si>
  <si>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</si>
  <si>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</si>
  <si>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</si>
  <si>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</si>
  <si>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</si>
  <si>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</si>
  <si>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</si>
  <si>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</si>
  <si>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</si>
  <si>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</si>
  <si>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</si>
  <si>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</si>
  <si>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</si>
  <si>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</si>
  <si>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</si>
  <si>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</si>
  <si>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</si>
  <si>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</si>
  <si>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</si>
  <si>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</si>
  <si>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</si>
  <si>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</si>
  <si>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</si>
  <si>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</si>
  <si>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</si>
  <si>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</si>
  <si>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</si>
  <si>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</si>
  <si>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</si>
  <si>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</si>
  <si>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</si>
  <si>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</si>
  <si>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</si>
  <si>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</si>
  <si>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</si>
  <si>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</si>
  <si>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</si>
  <si>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</si>
  <si>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</si>
  <si>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</si>
  <si>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</si>
  <si>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</si>
  <si>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</si>
  <si>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</si>
  <si>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</si>
  <si>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</si>
  <si>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</si>
  <si>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</si>
  <si>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</si>
  <si>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</si>
  <si>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</si>
  <si>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</si>
  <si>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</si>
  <si>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</si>
  <si>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</si>
  <si>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</si>
  <si>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</si>
  <si>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</si>
  <si>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</si>
  <si>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</si>
  <si>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</si>
  <si>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</si>
  <si>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</si>
  <si>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</si>
  <si>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</si>
  <si>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</si>
  <si>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</si>
  <si>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</si>
  <si>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</si>
  <si>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</si>
  <si>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</si>
  <si>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</si>
  <si>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</si>
  <si>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</si>
  <si>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</si>
  <si>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</si>
  <si>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</si>
  <si>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</si>
  <si>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</si>
  <si>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</si>
  <si>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</si>
  <si>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</si>
  <si>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</si>
  <si>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</si>
  <si>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</si>
  <si>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</si>
  <si>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</si>
  <si>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</si>
  <si>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</si>
  <si>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</si>
  <si>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</si>
  <si>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</si>
  <si>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</si>
  <si>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</si>
  <si>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</si>
  <si>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</si>
  <si>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</si>
  <si>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</si>
  <si>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</si>
  <si>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</si>
  <si>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</si>
  <si>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</si>
  <si>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</si>
  <si>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</si>
  <si>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</si>
  <si>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</si>
  <si>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</si>
  <si>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</si>
  <si>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</si>
  <si>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</si>
  <si>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</si>
  <si>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</si>
  <si>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</si>
  <si>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</si>
  <si>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</si>
  <si>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</si>
  <si>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</si>
  <si>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</si>
  <si>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</si>
  <si>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</si>
  <si>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</si>
  <si>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</si>
  <si>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</si>
  <si>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</si>
  <si>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</si>
  <si>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</si>
  <si>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</si>
  <si>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</si>
  <si>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</si>
  <si>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</si>
  <si>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</si>
  <si>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</si>
  <si>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</si>
  <si>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</si>
  <si>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</si>
  <si>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</si>
  <si>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</si>
  <si>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</si>
  <si>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</si>
  <si>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</si>
  <si>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</si>
  <si>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</si>
  <si>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</si>
  <si>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</si>
  <si>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</si>
  <si>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</si>
  <si>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</si>
  <si>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</si>
  <si>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</si>
  <si>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</si>
  <si>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</si>
  <si>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</si>
  <si>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</si>
  <si>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</si>
  <si>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</si>
  <si>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</si>
  <si>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</si>
  <si>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</si>
  <si>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</si>
  <si>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</si>
  <si>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</si>
  <si>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</si>
  <si>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</si>
  <si>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</si>
  <si>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</si>
  <si>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</si>
  <si>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</si>
  <si>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</si>
  <si>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</si>
  <si>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</si>
  <si>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</si>
  <si>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</si>
  <si>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</si>
  <si>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</si>
  <si>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</si>
  <si>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</si>
  <si>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</si>
  <si>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</si>
  <si>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</si>
  <si>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</si>
  <si>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</si>
  <si>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</si>
  <si>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</si>
  <si>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</si>
  <si>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</si>
  <si>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</si>
  <si>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</si>
  <si>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</si>
  <si>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</si>
  <si>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</si>
  <si>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</si>
  <si>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</si>
  <si>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</si>
  <si>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</si>
  <si>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</si>
  <si>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</si>
  <si>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</si>
  <si>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</si>
  <si>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</si>
  <si>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</si>
  <si>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</si>
  <si>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</si>
  <si>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</si>
  <si>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</si>
  <si>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</si>
  <si>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</si>
  <si>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</si>
  <si>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</si>
  <si>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</si>
  <si>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</si>
  <si>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</si>
  <si>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</si>
  <si>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</si>
  <si>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</si>
  <si>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</si>
  <si>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</si>
  <si>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</si>
  <si>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</si>
  <si>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</si>
  <si>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</si>
  <si>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</si>
  <si>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</si>
  <si>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</si>
  <si>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</si>
  <si>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</si>
  <si>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</si>
  <si>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</si>
  <si>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</si>
  <si>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</si>
  <si>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</si>
  <si>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</si>
  <si>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</si>
  <si>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</si>
  <si>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</si>
  <si>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</si>
  <si>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</si>
  <si>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</si>
  <si>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</si>
  <si>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</si>
  <si>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</si>
  <si>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</si>
  <si>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</si>
  <si>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</si>
  <si>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</si>
  <si>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</si>
  <si>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</si>
  <si>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</si>
  <si>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</si>
  <si>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</si>
  <si>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</si>
  <si>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</si>
  <si>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</si>
  <si>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</si>
  <si>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</si>
  <si>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</si>
  <si>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</si>
  <si>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</si>
  <si>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</si>
  <si>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</si>
  <si>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</si>
  <si>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</si>
  <si>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</si>
  <si>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</si>
  <si>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</si>
  <si>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</si>
  <si>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</si>
  <si>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</si>
  <si>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</si>
  <si>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</si>
  <si>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</si>
  <si>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</si>
  <si>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</si>
  <si>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</si>
  <si>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</si>
  <si>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</si>
  <si>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</si>
  <si>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</si>
  <si>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</si>
  <si>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</si>
  <si>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</si>
  <si>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</si>
  <si>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</si>
  <si>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</si>
  <si>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</si>
  <si>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</si>
  <si>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</si>
  <si>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</si>
  <si>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</si>
  <si>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</si>
  <si>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</si>
  <si>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</si>
  <si>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</si>
  <si>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</si>
  <si>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</si>
  <si>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</si>
  <si>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</si>
  <si>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</si>
  <si>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</si>
  <si>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</si>
  <si>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</si>
  <si>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</si>
  <si>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</si>
  <si>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</si>
  <si>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</si>
  <si>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</si>
  <si>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</si>
  <si>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</si>
  <si>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</si>
  <si>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</si>
  <si>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</si>
  <si>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</si>
  <si>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</si>
  <si>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</si>
  <si>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</si>
  <si>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</si>
  <si>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</si>
  <si>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</si>
  <si>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</si>
  <si>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</si>
  <si>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</si>
  <si>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</si>
  <si>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</si>
  <si>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</si>
  <si>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</si>
  <si>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</si>
  <si>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</si>
  <si>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</si>
  <si>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</si>
  <si>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</si>
  <si>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</si>
  <si>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</si>
  <si>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</si>
  <si>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</si>
  <si>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</si>
  <si>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</si>
  <si>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</si>
  <si>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</si>
  <si>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</si>
  <si>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</si>
  <si>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</si>
  <si>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</si>
  <si>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</si>
  <si>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</si>
  <si>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</si>
  <si>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</si>
  <si>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</si>
  <si>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</si>
  <si>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</si>
  <si>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</si>
  <si>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</si>
  <si>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</si>
  <si>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</si>
  <si>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</si>
  <si>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</si>
  <si>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</si>
  <si>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</si>
  <si>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</si>
  <si>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</si>
  <si>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</si>
  <si>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</si>
  <si>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</si>
  <si>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</si>
  <si>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</si>
  <si>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</si>
  <si>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</si>
  <si>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</si>
  <si>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</si>
  <si>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</si>
  <si>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</si>
  <si>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</si>
  <si>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</si>
  <si>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</si>
  <si>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</si>
  <si>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</si>
  <si>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</si>
  <si>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</si>
  <si>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</si>
  <si>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</si>
  <si>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</si>
  <si>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</si>
  <si>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</si>
  <si>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</si>
  <si>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</si>
  <si>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</si>
  <si>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</si>
  <si>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</si>
  <si>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</si>
  <si>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</si>
  <si>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</si>
  <si>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</si>
  <si>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</si>
  <si>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</si>
  <si>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</si>
  <si>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</si>
  <si>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</si>
  <si>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</si>
  <si>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</si>
  <si>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</si>
  <si>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</si>
  <si>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</si>
  <si>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</si>
  <si>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</si>
  <si>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</si>
  <si>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</si>
  <si>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</si>
  <si>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</si>
  <si>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</si>
  <si>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</si>
  <si>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</si>
  <si>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</si>
  <si>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</si>
  <si>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</si>
  <si>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</si>
  <si>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</si>
  <si>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</si>
  <si>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</si>
  <si>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</si>
  <si>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</si>
  <si>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</si>
  <si>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</si>
  <si>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</si>
  <si>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</si>
  <si>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</si>
  <si>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</si>
  <si>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</si>
  <si>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</si>
  <si>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</si>
  <si>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</si>
  <si>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</si>
  <si>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</si>
  <si>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</si>
  <si>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</si>
  <si>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</si>
  <si>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</si>
  <si>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</si>
  <si>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</si>
  <si>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</si>
  <si>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</si>
  <si>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</si>
  <si>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</si>
  <si>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</si>
  <si>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</si>
  <si>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</si>
  <si>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</si>
  <si>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</si>
  <si>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</si>
  <si>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</si>
  <si>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</si>
  <si>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</si>
  <si>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</si>
  <si>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</si>
  <si>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</si>
  <si>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</si>
  <si>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</si>
  <si>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</si>
  <si>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</si>
  <si>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</si>
  <si>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</si>
  <si>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</si>
  <si>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</si>
  <si>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</si>
  <si>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</si>
  <si>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</si>
  <si>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</si>
  <si>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</si>
  <si>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</si>
  <si>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</si>
  <si>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</si>
  <si>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</si>
  <si>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</si>
  <si>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</si>
  <si>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</si>
  <si>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</si>
  <si>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</si>
  <si>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</si>
  <si>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</si>
  <si>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</si>
  <si>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</si>
  <si>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</si>
  <si>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</si>
  <si>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</si>
  <si>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</si>
  <si>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</si>
  <si>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</si>
  <si>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</si>
  <si>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</si>
  <si>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</si>
  <si>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</si>
  <si>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</si>
  <si>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</si>
  <si>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</si>
  <si>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</si>
  <si>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</si>
  <si>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</si>
  <si>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</si>
  <si>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</si>
  <si>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</si>
  <si>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</si>
  <si>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</si>
  <si>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</si>
  <si>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</si>
  <si>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</si>
  <si>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</si>
  <si>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</si>
  <si>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</si>
  <si>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</si>
  <si>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</si>
  <si>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</si>
  <si>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</si>
  <si>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</si>
  <si>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</si>
  <si>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</si>
  <si>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</si>
  <si>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</si>
  <si>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</si>
  <si>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</si>
  <si>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</si>
  <si>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</si>
  <si>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</si>
  <si>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</si>
  <si>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</si>
  <si>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</si>
  <si>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</si>
  <si>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</si>
  <si>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</si>
  <si>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</si>
  <si>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</si>
  <si>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</si>
  <si>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</si>
  <si>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</si>
  <si>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</si>
  <si>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</si>
  <si>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</si>
  <si>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</si>
  <si>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</si>
  <si>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</si>
  <si>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</si>
  <si>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</si>
  <si>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</si>
  <si>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</si>
  <si>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</si>
  <si>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</si>
  <si>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</si>
  <si>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</si>
  <si>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</si>
  <si>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</si>
  <si>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</si>
  <si>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</si>
  <si>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</si>
  <si>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</si>
  <si>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</si>
  <si>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</si>
  <si>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</si>
  <si>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</si>
  <si>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</si>
  <si>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</si>
  <si>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</si>
  <si>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</si>
  <si>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</si>
  <si>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</si>
  <si>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</si>
  <si>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</si>
  <si>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</si>
  <si>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</si>
  <si>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</si>
  <si>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</si>
  <si>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</si>
  <si>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</si>
  <si>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</si>
  <si>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</si>
  <si>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</si>
  <si>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</si>
  <si>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</si>
  <si>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</si>
  <si>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</si>
  <si>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</si>
  <si>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</si>
  <si>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</si>
  <si>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</si>
  <si>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</si>
  <si>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</si>
  <si>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</si>
  <si>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</si>
  <si>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</si>
  <si>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</si>
  <si>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</si>
  <si>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</si>
  <si>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</si>
  <si>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</si>
  <si>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</si>
  <si>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</si>
  <si>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</si>
  <si>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</si>
  <si>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</si>
  <si>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</si>
  <si>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</si>
  <si>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</si>
  <si>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</si>
  <si>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</si>
  <si>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</si>
  <si>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</si>
  <si>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</si>
  <si>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</si>
  <si>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</si>
  <si>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</si>
  <si>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</si>
  <si>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</si>
  <si>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</si>
  <si>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</si>
  <si>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</si>
  <si>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</si>
  <si>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</si>
  <si>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</si>
  <si>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</si>
  <si>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</si>
  <si>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</si>
  <si>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</si>
  <si>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</si>
  <si>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</si>
  <si>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</si>
  <si>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</si>
  <si>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</si>
  <si>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</si>
  <si>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</si>
  <si>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</si>
  <si>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</si>
  <si>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</si>
  <si>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</si>
  <si>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</si>
  <si>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</si>
  <si>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</si>
  <si>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</si>
  <si>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</si>
  <si>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</si>
  <si>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</si>
  <si>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</si>
  <si>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</si>
  <si>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</si>
  <si>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</si>
  <si>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</si>
  <si>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</si>
  <si>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</si>
  <si>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</si>
  <si>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</si>
  <si>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</si>
  <si>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</si>
  <si>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</si>
  <si>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</si>
  <si>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</si>
  <si>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</si>
  <si>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</si>
  <si>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</si>
  <si>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</si>
  <si>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</si>
  <si>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</si>
  <si>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</si>
  <si>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</si>
  <si>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</si>
  <si>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</si>
  <si>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</si>
  <si>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</si>
  <si>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</si>
  <si>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</si>
  <si>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</si>
  <si>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</si>
  <si>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</si>
  <si>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</si>
  <si>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</si>
  <si>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</si>
  <si>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</si>
  <si>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</si>
  <si>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</si>
  <si>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</si>
  <si>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</si>
  <si>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</si>
  <si>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</si>
  <si>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</si>
  <si>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</si>
  <si>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</si>
  <si>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</si>
  <si>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</si>
  <si>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</si>
  <si>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</si>
  <si>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</si>
  <si>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</si>
  <si>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</si>
  <si>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</si>
  <si>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</si>
  <si>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</si>
  <si>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</si>
  <si>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</si>
  <si>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</si>
  <si>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</si>
  <si>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</si>
  <si>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</si>
  <si>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</si>
  <si>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</si>
  <si>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</si>
  <si>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</si>
  <si>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</si>
  <si>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</si>
  <si>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</si>
  <si>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</si>
  <si>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</si>
  <si>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</si>
  <si>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</si>
  <si>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</si>
  <si>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</si>
  <si>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</si>
  <si>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</si>
  <si>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</si>
  <si>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</si>
  <si>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</si>
  <si>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</si>
  <si>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</si>
  <si>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</si>
  <si>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</si>
  <si>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</si>
  <si>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</si>
  <si>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</si>
  <si>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</si>
  <si>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</si>
  <si>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</si>
  <si>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</si>
  <si>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</si>
  <si>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</si>
  <si>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</si>
  <si>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</si>
  <si>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</si>
  <si>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</si>
  <si>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</si>
  <si>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</si>
  <si>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</si>
  <si>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</si>
  <si>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</si>
  <si>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</si>
  <si>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</si>
  <si>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</si>
  <si>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</si>
  <si>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</si>
  <si>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</si>
  <si>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</si>
  <si>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</si>
  <si>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</si>
  <si>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</si>
  <si>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</si>
  <si>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</si>
  <si>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</si>
  <si>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</si>
  <si>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</si>
  <si>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</si>
  <si>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</si>
  <si>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</si>
  <si>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</si>
  <si>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</si>
  <si>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</si>
  <si>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</si>
  <si>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</si>
  <si>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</si>
  <si>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</si>
  <si>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</si>
  <si>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</si>
  <si>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</si>
  <si>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</si>
  <si>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</si>
  <si>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</si>
  <si>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</si>
  <si>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</si>
  <si>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</si>
  <si>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</si>
  <si>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</si>
  <si>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</si>
  <si>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</si>
  <si>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</si>
  <si>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</si>
  <si>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</si>
  <si>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</si>
  <si>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</si>
  <si>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</si>
  <si>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</si>
  <si>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</si>
  <si>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</si>
  <si>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</si>
  <si>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</si>
  <si>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</si>
  <si>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</si>
  <si>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</si>
  <si>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</si>
  <si>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</si>
  <si>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</si>
  <si>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</si>
  <si>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</si>
  <si>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</si>
  <si>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</si>
  <si>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</si>
  <si>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</si>
  <si>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</si>
  <si>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</si>
  <si>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</si>
  <si>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</si>
  <si>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</si>
  <si>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</si>
  <si>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</si>
  <si>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</si>
  <si>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</si>
  <si>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</si>
  <si>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</si>
  <si>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</si>
  <si>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</si>
  <si>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</si>
  <si>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</si>
  <si>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</si>
  <si>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</si>
  <si>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</si>
  <si>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</si>
  <si>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</si>
  <si>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</si>
  <si>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</si>
  <si>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</si>
  <si>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</si>
  <si>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</si>
  <si>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</si>
  <si>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</si>
  <si>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</si>
  <si>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</si>
  <si>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</si>
  <si>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</si>
  <si>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</si>
  <si>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</si>
  <si>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</si>
  <si>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</si>
  <si>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</si>
  <si>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</si>
  <si>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</si>
  <si>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</si>
  <si>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</si>
  <si>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</si>
  <si>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</si>
  <si>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</si>
  <si>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</si>
  <si>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</si>
  <si>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</si>
  <si>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</si>
  <si>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</si>
  <si>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</si>
  <si>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</si>
  <si>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</si>
  <si>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</si>
  <si>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</si>
  <si>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</si>
  <si>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</si>
  <si>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</si>
  <si>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</si>
  <si>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</si>
  <si>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</si>
  <si>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</si>
  <si>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</si>
  <si>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</si>
  <si>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</si>
  <si>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</si>
  <si>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</si>
  <si>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</si>
  <si>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</si>
  <si>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</si>
  <si>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</si>
  <si>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</si>
  <si>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</si>
  <si>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</si>
  <si>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</si>
  <si>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</si>
  <si>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</si>
  <si>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</si>
  <si>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</si>
  <si>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</si>
  <si>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</si>
  <si>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</si>
  <si>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</si>
  <si>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</si>
  <si>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</si>
  <si>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</si>
  <si>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</si>
  <si>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</si>
  <si>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</si>
  <si>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</si>
  <si>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</si>
  <si>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</si>
  <si>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</si>
  <si>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</si>
  <si>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</si>
  <si>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</si>
  <si>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</si>
  <si>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</si>
  <si>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</si>
  <si>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</si>
  <si>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</si>
  <si>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</si>
  <si>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</si>
  <si>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</si>
  <si>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</si>
  <si>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</si>
  <si>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</si>
  <si>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</si>
  <si>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</si>
  <si>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</si>
  <si>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</si>
  <si>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</si>
  <si>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</si>
  <si>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</si>
  <si>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</si>
  <si>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</si>
  <si>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</si>
  <si>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</si>
  <si>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</si>
  <si>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</si>
  <si>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</si>
  <si>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</si>
  <si>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</si>
  <si>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</si>
  <si>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</si>
  <si>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</si>
  <si>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</si>
  <si>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</si>
  <si>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</si>
  <si>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</si>
  <si>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</si>
  <si>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</si>
  <si>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</si>
  <si>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</si>
  <si>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</si>
  <si>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</si>
  <si>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</si>
  <si>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</si>
  <si>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</si>
  <si>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</si>
  <si>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</si>
  <si>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</si>
  <si>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</si>
  <si>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</si>
  <si>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</si>
  <si>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</si>
  <si>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</si>
  <si>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</si>
  <si>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</si>
  <si>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</si>
  <si>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</si>
  <si>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</si>
  <si>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</si>
  <si>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</si>
  <si>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</si>
  <si>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</si>
  <si>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</si>
  <si>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</si>
  <si>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</si>
  <si>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</si>
  <si>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</si>
  <si>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</si>
  <si>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</si>
  <si>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</si>
  <si>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</si>
  <si>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</si>
  <si>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</si>
  <si>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</si>
  <si>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</si>
  <si>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</si>
  <si>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</si>
  <si>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</si>
  <si>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</si>
  <si>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</si>
  <si>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</si>
  <si>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</si>
  <si>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</si>
  <si>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</si>
  <si>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</si>
  <si>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</si>
  <si>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</si>
  <si>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</si>
  <si>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</si>
  <si>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</si>
  <si>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</si>
  <si>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</si>
  <si>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</si>
  <si>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</si>
  <si>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</si>
  <si>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</si>
  <si>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</si>
  <si>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</si>
  <si>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</si>
  <si>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</si>
  <si>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</si>
  <si>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</si>
  <si>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</si>
  <si>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</si>
  <si>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</si>
  <si>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</si>
  <si>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</si>
  <si>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</si>
  <si>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</si>
  <si>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</si>
  <si>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</si>
  <si>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</si>
  <si>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</si>
  <si>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</si>
  <si>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</si>
  <si>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</si>
  <si>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</si>
  <si>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</si>
  <si>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</si>
  <si>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</si>
  <si>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</si>
  <si>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</si>
  <si>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</si>
  <si>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</si>
  <si>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</si>
  <si>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</si>
  <si>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</si>
  <si>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</si>
  <si>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</si>
  <si>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</si>
  <si>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</si>
  <si>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</si>
  <si>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</si>
  <si>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</si>
  <si>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</si>
  <si>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</si>
  <si>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</si>
  <si>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</si>
  <si>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</si>
  <si>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</si>
  <si>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</si>
  <si>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</si>
  <si>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</si>
  <si>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</si>
  <si>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</si>
  <si>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</si>
  <si>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</si>
  <si>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</si>
  <si>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</si>
  <si>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</si>
  <si>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</si>
  <si>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</si>
  <si>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</si>
  <si>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</si>
  <si>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</si>
  <si>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</si>
  <si>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</si>
  <si>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</si>
  <si>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</si>
  <si>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</si>
  <si>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</si>
  <si>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</si>
  <si>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</si>
  <si>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</si>
  <si>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</si>
  <si>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</si>
  <si>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</si>
  <si>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</si>
  <si>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</si>
  <si>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</si>
  <si>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</si>
  <si>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</si>
  <si>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</si>
  <si>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</si>
  <si>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</si>
  <si>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</si>
  <si>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</si>
  <si>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</si>
  <si>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</si>
  <si>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</si>
  <si>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</si>
  <si>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</si>
  <si>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</si>
  <si>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</si>
  <si>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</si>
  <si>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</si>
  <si>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</si>
  <si>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</si>
  <si>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</si>
  <si>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</si>
  <si>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</si>
  <si>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</si>
  <si>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</si>
  <si>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</si>
  <si>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</si>
  <si>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</si>
  <si>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</si>
  <si>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</si>
  <si>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</si>
  <si>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</si>
  <si>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</si>
  <si>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</si>
  <si>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</si>
  <si>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</si>
  <si>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</si>
  <si>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</si>
  <si>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</si>
  <si>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</si>
  <si>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</si>
  <si>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</si>
  <si>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</si>
  <si>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</si>
  <si>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</si>
  <si>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</si>
  <si>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</si>
  <si>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</si>
  <si>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</si>
  <si>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</si>
  <si>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</si>
  <si>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</si>
  <si>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</si>
  <si>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</si>
  <si>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</si>
  <si>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</si>
  <si>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</si>
  <si>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</si>
  <si>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</si>
  <si>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</si>
  <si>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</si>
  <si>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</si>
  <si>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</si>
  <si>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</si>
  <si>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</si>
  <si>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</si>
  <si>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</si>
  <si>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</si>
  <si>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</si>
  <si>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</si>
  <si>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</si>
  <si>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</si>
  <si>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</si>
  <si>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</si>
  <si>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</si>
  <si>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</si>
  <si>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</si>
  <si>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</si>
  <si>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</si>
  <si>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</si>
  <si>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</si>
  <si>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</si>
  <si>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</si>
  <si>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</si>
  <si>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</si>
  <si>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</si>
  <si>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</si>
  <si>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</si>
  <si>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</si>
  <si>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</si>
  <si>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</si>
  <si>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</si>
  <si>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</si>
  <si>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</si>
  <si>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</si>
  <si>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</si>
  <si>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</si>
  <si>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</si>
  <si>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</si>
  <si>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</si>
  <si>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</si>
  <si>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</si>
  <si>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</si>
  <si>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</si>
  <si>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</si>
  <si>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</si>
  <si>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</si>
  <si>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</si>
  <si>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</si>
  <si>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</si>
  <si>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</si>
  <si>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</si>
  <si>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</si>
  <si>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</si>
  <si>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</si>
  <si>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</si>
  <si>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</si>
  <si>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</si>
  <si>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</si>
  <si>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</si>
  <si>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</si>
  <si>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</si>
  <si>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</si>
  <si>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</si>
  <si>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</si>
  <si>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</si>
  <si>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</si>
  <si>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</si>
  <si>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</si>
  <si>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</si>
  <si>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</si>
  <si>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</si>
  <si>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</si>
  <si>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</si>
  <si>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</si>
  <si>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</si>
  <si>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</si>
  <si>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</si>
  <si>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</si>
  <si>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</si>
  <si>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</si>
  <si>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</si>
  <si>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</si>
  <si>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</si>
  <si>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</si>
  <si>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</si>
  <si>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</si>
  <si>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</si>
  <si>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</si>
  <si>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</si>
  <si>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</si>
  <si>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</si>
  <si>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</si>
  <si>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</si>
  <si>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</si>
  <si>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</si>
  <si>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</si>
  <si>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</si>
  <si>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</si>
  <si>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</si>
  <si>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</si>
  <si>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</si>
  <si>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</si>
  <si>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</si>
  <si>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</si>
  <si>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</si>
  <si>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</si>
  <si>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</si>
  <si>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</si>
  <si>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</si>
  <si>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</si>
  <si>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</si>
  <si>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</si>
  <si>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</si>
  <si>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</si>
  <si>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</si>
  <si>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</si>
  <si>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</si>
  <si>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</si>
  <si>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</si>
  <si>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</si>
  <si>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</si>
  <si>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</si>
  <si>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</si>
  <si>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</si>
  <si>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</si>
  <si>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</si>
  <si>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</si>
  <si>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</si>
  <si>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</si>
  <si>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</si>
  <si>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</si>
  <si>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</si>
  <si>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</si>
  <si>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</si>
  <si>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</si>
  <si>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</si>
  <si>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</si>
  <si>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</si>
  <si>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</si>
  <si>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</si>
  <si>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</si>
  <si>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</si>
  <si>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</si>
  <si>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</si>
  <si>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</si>
  <si>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</si>
  <si>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</si>
  <si>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</si>
  <si>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</si>
  <si>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</si>
  <si>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</si>
  <si>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</si>
  <si>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</si>
  <si>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</si>
  <si>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</si>
  <si>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</si>
  <si>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</si>
  <si>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</si>
  <si>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</si>
  <si>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</si>
  <si>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</si>
  <si>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</si>
  <si>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</si>
  <si>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</si>
  <si>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</si>
  <si>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</si>
  <si>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</si>
  <si>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</si>
  <si>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</si>
  <si>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</si>
  <si>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</si>
  <si>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</si>
  <si>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</si>
  <si>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</si>
  <si>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</si>
  <si>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</si>
  <si>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</si>
  <si>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</si>
  <si>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</si>
  <si>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</si>
  <si>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</si>
  <si>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</si>
  <si>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</si>
  <si>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</si>
  <si>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</si>
  <si>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</si>
  <si>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</si>
  <si>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</si>
  <si>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</si>
  <si>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</si>
  <si>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</si>
  <si>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</si>
  <si>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</si>
  <si>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</si>
  <si>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</si>
  <si>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</si>
  <si>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</si>
  <si>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</si>
  <si>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</si>
  <si>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</si>
  <si>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</si>
  <si>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</si>
  <si>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</si>
  <si>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</si>
  <si>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</si>
  <si>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</si>
  <si>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</si>
  <si>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</si>
  <si>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</si>
  <si>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</si>
  <si>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</si>
  <si>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</si>
  <si>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</si>
  <si>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</si>
  <si>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</si>
  <si>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</si>
  <si>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</si>
  <si>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</si>
  <si>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</si>
  <si>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</si>
  <si>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</si>
  <si>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</si>
  <si>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</si>
  <si>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</si>
  <si>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</si>
  <si>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</si>
  <si>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</si>
  <si>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</si>
  <si>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</si>
  <si>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</si>
  <si>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</si>
  <si>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</si>
  <si>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</si>
  <si>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</si>
  <si>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</si>
  <si>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</si>
  <si>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</si>
  <si>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</si>
  <si>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</si>
  <si>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</si>
  <si>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</si>
  <si>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</si>
  <si>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</si>
  <si>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</si>
  <si>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</si>
  <si>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</si>
  <si>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</si>
  <si>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</si>
  <si>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</si>
  <si>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</si>
  <si>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</si>
  <si>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</si>
  <si>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</si>
  <si>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</si>
  <si>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</si>
  <si>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</si>
  <si>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</si>
  <si>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</si>
  <si>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</si>
  <si>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</si>
  <si>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</si>
  <si>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</si>
  <si>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</si>
  <si>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</si>
  <si>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</si>
  <si>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</si>
  <si>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</si>
  <si>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</si>
  <si>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</si>
  <si>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</si>
  <si>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</si>
  <si>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</si>
  <si>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</si>
  <si>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</si>
  <si>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</si>
  <si>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</si>
  <si>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</si>
  <si>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</si>
  <si>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</si>
  <si>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</si>
  <si>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</si>
  <si>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</si>
  <si>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</si>
  <si>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</si>
  <si>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</si>
  <si>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</si>
  <si>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</si>
  <si>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</si>
  <si>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</si>
  <si>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</si>
  <si>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</si>
  <si>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</si>
  <si>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</si>
  <si>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</si>
  <si>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</si>
  <si>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</si>
  <si>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</si>
  <si>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</si>
  <si>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</si>
  <si>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</si>
  <si>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</si>
  <si>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</si>
  <si>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</si>
  <si>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</si>
  <si>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</si>
  <si>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</si>
  <si>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</si>
  <si>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</si>
  <si>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</si>
  <si>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</si>
  <si>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</si>
  <si>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</si>
  <si>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</si>
  <si>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</si>
  <si>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</si>
  <si>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</si>
  <si>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</si>
  <si>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</si>
  <si>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</si>
  <si>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</si>
  <si>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</si>
  <si>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</si>
  <si>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</si>
  <si>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</si>
  <si>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</si>
  <si>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</si>
  <si>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</si>
  <si>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</si>
  <si>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</si>
  <si>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</si>
  <si>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</si>
  <si>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</si>
  <si>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</si>
  <si>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</si>
  <si>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</si>
  <si>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</si>
  <si>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</si>
  <si>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</si>
  <si>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</si>
  <si>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</si>
  <si>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</si>
  <si>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</si>
  <si>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</si>
  <si>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</si>
  <si>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</si>
  <si>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</si>
  <si>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</si>
  <si>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</si>
  <si>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</si>
  <si>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</si>
  <si>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</si>
  <si>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</si>
  <si>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</si>
  <si>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</si>
  <si>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</si>
  <si>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</si>
  <si>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</si>
  <si>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</si>
  <si>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</si>
  <si>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</si>
  <si>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</si>
  <si>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</si>
  <si>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</si>
  <si>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</si>
  <si>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</si>
  <si>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</si>
  <si>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</si>
  <si>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</si>
  <si>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</si>
  <si>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</si>
  <si>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</si>
  <si>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</si>
  <si>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</si>
  <si>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</si>
  <si>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</si>
  <si>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</si>
  <si>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</si>
  <si>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</si>
  <si>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</si>
  <si>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</si>
  <si>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</si>
  <si>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</si>
  <si>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</si>
  <si>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</si>
  <si>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</si>
  <si>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</si>
  <si>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</si>
  <si>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</si>
  <si>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</si>
  <si>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</si>
  <si>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</si>
  <si>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</si>
  <si>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</si>
  <si>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</si>
  <si>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</si>
  <si>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</si>
  <si>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</si>
  <si>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</si>
  <si>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</si>
  <si>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</si>
  <si>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</si>
  <si>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</si>
  <si>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</si>
  <si>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</si>
  <si>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</si>
  <si>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</si>
  <si>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</si>
  <si>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</si>
  <si>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</si>
  <si>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</si>
  <si>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</si>
  <si>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</si>
  <si>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</si>
  <si>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</si>
  <si>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</si>
  <si>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</si>
  <si>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</si>
  <si>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</si>
  <si>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</si>
  <si>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</si>
  <si>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</si>
  <si>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</si>
  <si>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</si>
  <si>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</si>
  <si>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</si>
  <si>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</si>
  <si>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</si>
  <si>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</si>
  <si>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</si>
  <si>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</si>
  <si>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</si>
  <si>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</si>
  <si>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</si>
  <si>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</si>
  <si>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</si>
  <si>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</si>
  <si>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</si>
  <si>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</si>
  <si>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</si>
  <si>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</si>
  <si>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</si>
  <si>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</si>
  <si>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</si>
  <si>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</si>
  <si>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</si>
  <si>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</si>
  <si>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</si>
  <si>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</si>
  <si>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</si>
  <si>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</si>
  <si>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</si>
  <si>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</si>
  <si>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</si>
  <si>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</si>
  <si>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</si>
  <si>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</si>
  <si>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</si>
  <si>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</si>
  <si>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</si>
  <si>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</si>
  <si>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</si>
  <si>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</si>
  <si>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</si>
  <si>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</si>
  <si>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</si>
  <si>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</si>
  <si>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</si>
  <si>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</si>
  <si>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</si>
  <si>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</si>
  <si>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</si>
  <si>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</si>
  <si>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</si>
  <si>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</si>
  <si>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</si>
  <si>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</si>
  <si>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</si>
  <si>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</si>
  <si>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</si>
  <si>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</si>
  <si>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</si>
  <si>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</si>
  <si>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</si>
  <si>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</si>
  <si>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</si>
  <si>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</si>
  <si>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</si>
  <si>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</si>
  <si>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</si>
  <si>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</si>
  <si>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</si>
  <si>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</si>
  <si>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</si>
  <si>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</si>
  <si>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</si>
  <si>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</si>
  <si>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</si>
  <si>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</si>
  <si>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</si>
  <si>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</si>
  <si>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</si>
  <si>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</si>
  <si>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</si>
  <si>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</si>
  <si>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</si>
  <si>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</si>
  <si>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</si>
  <si>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</si>
  <si>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</si>
  <si>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</si>
  <si>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</si>
  <si>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</si>
  <si>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</si>
  <si>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</si>
  <si>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</si>
  <si>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</si>
  <si>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</si>
  <si>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</si>
  <si>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</si>
  <si>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</si>
  <si>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</si>
  <si>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</si>
  <si>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</si>
  <si>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</si>
  <si>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</si>
  <si>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</si>
  <si>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</si>
  <si>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</si>
  <si>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</si>
  <si>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</si>
  <si>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</si>
  <si>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</si>
  <si>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</si>
  <si>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</si>
  <si>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</si>
  <si>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</si>
  <si>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</si>
  <si>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</si>
  <si>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</si>
  <si>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</si>
  <si>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</si>
  <si>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</si>
  <si>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</si>
  <si>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</si>
  <si>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</si>
  <si>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</si>
  <si>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</si>
  <si>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</si>
  <si>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</si>
  <si>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</si>
  <si>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</si>
  <si>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</si>
  <si>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</si>
  <si>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</si>
  <si>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</si>
  <si>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</si>
  <si>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</si>
  <si>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</si>
  <si>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</si>
  <si>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</si>
  <si>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</si>
  <si>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</si>
  <si>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</si>
  <si>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</si>
  <si>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</si>
  <si>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</si>
  <si>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</si>
  <si>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</si>
  <si>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</si>
  <si>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</si>
  <si>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</si>
  <si>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</si>
  <si>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</si>
  <si>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</si>
  <si>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</si>
  <si>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</si>
  <si>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</si>
  <si>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</si>
  <si>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</si>
  <si>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</si>
  <si>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</si>
  <si>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</si>
  <si>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</si>
  <si>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</si>
  <si>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</si>
  <si>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</si>
  <si>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</si>
  <si>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</si>
  <si>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</si>
  <si>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</si>
  <si>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</si>
  <si>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</si>
  <si>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</si>
  <si>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</si>
  <si>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</si>
  <si>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</si>
  <si>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</si>
  <si>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</si>
  <si>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</si>
  <si>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</si>
  <si>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</si>
  <si>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</si>
  <si>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</si>
  <si>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</si>
  <si>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</si>
  <si>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</si>
  <si>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</si>
  <si>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</si>
  <si>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</si>
  <si>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</si>
  <si>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</si>
  <si>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</si>
  <si>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</si>
  <si>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</si>
  <si>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</si>
  <si>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</si>
  <si>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</si>
  <si>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</si>
  <si>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</si>
  <si>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</si>
  <si>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</si>
  <si>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</si>
  <si>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</si>
  <si>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</si>
  <si>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</si>
  <si>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</si>
  <si>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</si>
  <si>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</si>
  <si>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</si>
  <si>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</si>
  <si>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</si>
  <si>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</si>
  <si>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</si>
  <si>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</si>
  <si>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</si>
  <si>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</si>
  <si>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</si>
  <si>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</si>
  <si>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</si>
  <si>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</si>
  <si>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</si>
  <si>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</si>
  <si>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</si>
  <si>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</si>
  <si>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</si>
  <si>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</si>
  <si>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</si>
  <si>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</si>
  <si>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</si>
  <si>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</si>
  <si>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</si>
  <si>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</si>
  <si>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</si>
  <si>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</si>
  <si>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</si>
  <si>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</si>
  <si>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</si>
  <si>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</si>
  <si>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</si>
  <si>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</si>
  <si>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</si>
  <si>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</si>
  <si>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</si>
  <si>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</si>
  <si>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</si>
  <si>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</si>
  <si>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</si>
  <si>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</si>
  <si>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</si>
  <si>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</si>
  <si>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</si>
  <si>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</si>
  <si>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</si>
  <si>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</si>
  <si>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</si>
  <si>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</si>
  <si>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</si>
  <si>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</si>
  <si>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</si>
  <si>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</si>
  <si>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</si>
  <si>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</si>
  <si>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</si>
  <si>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</si>
  <si>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</si>
  <si>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</si>
  <si>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</si>
  <si>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</si>
  <si>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</si>
  <si>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</si>
  <si>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</si>
  <si>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</si>
  <si>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</si>
  <si>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</si>
  <si>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</si>
  <si>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</si>
  <si>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</si>
  <si>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</si>
  <si>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</si>
  <si>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</si>
  <si>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</si>
  <si>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</si>
  <si>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</si>
  <si>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</si>
  <si>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</si>
  <si>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</si>
  <si>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</si>
  <si>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</si>
  <si>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</si>
  <si>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</si>
  <si>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</si>
  <si>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</si>
  <si>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</si>
  <si>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</si>
  <si>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</si>
  <si>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</si>
  <si>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</si>
  <si>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</si>
  <si>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</si>
  <si>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</si>
  <si>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</si>
  <si>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</si>
  <si>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</si>
  <si>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</si>
  <si>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</si>
  <si>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</si>
  <si>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</si>
  <si>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</si>
  <si>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</si>
  <si>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</si>
  <si>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</si>
  <si>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</si>
  <si>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</si>
  <si>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</si>
  <si>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</si>
  <si>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</si>
  <si>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</si>
  <si>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</si>
  <si>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</si>
  <si>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</si>
  <si>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</si>
  <si>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</si>
  <si>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</si>
  <si>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</si>
  <si>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</si>
  <si>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</si>
  <si>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</si>
  <si>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</si>
  <si>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</si>
  <si>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</si>
  <si>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</si>
  <si>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</si>
  <si>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</si>
  <si>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</si>
  <si>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</si>
  <si>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</si>
  <si>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</si>
  <si>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</si>
  <si>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</si>
  <si>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</si>
  <si>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</si>
  <si>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</si>
  <si>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</si>
  <si>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</si>
  <si>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</si>
  <si>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</si>
  <si>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</si>
  <si>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</si>
  <si>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</si>
  <si>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</si>
  <si>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</si>
  <si>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</si>
  <si>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</si>
  <si>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</si>
  <si>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</si>
  <si>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</si>
  <si>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</si>
  <si>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</si>
  <si>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</si>
  <si>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</si>
  <si>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</si>
  <si>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</si>
  <si>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</si>
  <si>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</si>
  <si>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</si>
  <si>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</si>
  <si>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</si>
  <si>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</si>
  <si>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</si>
  <si>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</si>
  <si>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</si>
  <si>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</si>
  <si>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</si>
  <si>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</si>
  <si>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</si>
  <si>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</si>
  <si>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</si>
  <si>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</si>
  <si>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</si>
  <si>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</si>
  <si>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</si>
  <si>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</si>
  <si>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</si>
  <si>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</si>
  <si>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</si>
  <si>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</si>
  <si>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</si>
  <si>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</si>
  <si>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</si>
  <si>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</si>
  <si>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</si>
  <si>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</si>
  <si>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</si>
  <si>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</si>
  <si>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</si>
  <si>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</si>
  <si>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</si>
  <si>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</si>
  <si>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</si>
  <si>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</si>
  <si>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</si>
  <si>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</si>
  <si>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</si>
  <si>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</si>
  <si>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</si>
  <si>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</si>
  <si>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</si>
  <si>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</si>
  <si>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</si>
  <si>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</si>
  <si>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</si>
  <si>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</si>
  <si>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</si>
  <si>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</si>
  <si>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</si>
  <si>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</si>
  <si>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</si>
  <si>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</si>
  <si>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</si>
  <si>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</si>
  <si>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</si>
  <si>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</si>
  <si>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</si>
  <si>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</si>
  <si>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</si>
  <si>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</si>
  <si>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</si>
  <si>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</si>
  <si>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</si>
  <si>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</si>
  <si>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</si>
  <si>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</si>
  <si>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</si>
  <si>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</si>
  <si>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</si>
  <si>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</si>
  <si>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</si>
  <si>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</si>
  <si>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</si>
  <si>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</si>
  <si>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</si>
  <si>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</si>
  <si>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</si>
  <si>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</si>
  <si>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</si>
  <si>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</si>
  <si>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</si>
  <si>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</si>
  <si>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</si>
  <si>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</si>
  <si>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</si>
  <si>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</si>
  <si>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</si>
  <si>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</si>
  <si>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</si>
  <si>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</si>
  <si>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</si>
  <si>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</si>
  <si>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</si>
  <si>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</si>
  <si>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</si>
  <si>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</si>
  <si>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</si>
  <si>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</si>
  <si>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</si>
  <si>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</si>
  <si>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</si>
  <si>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</si>
  <si>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</si>
  <si>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</si>
  <si>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</si>
  <si>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</si>
  <si>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</si>
  <si>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</si>
  <si>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</si>
  <si>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</si>
  <si>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</si>
  <si>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</si>
  <si>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</si>
  <si>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</si>
  <si>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</si>
  <si>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</si>
  <si>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</si>
  <si>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</si>
  <si>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</si>
  <si>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</si>
  <si>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</si>
  <si>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</si>
  <si>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</si>
  <si>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</si>
  <si>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</si>
  <si>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</si>
  <si>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</si>
  <si>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</si>
  <si>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</si>
  <si>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</si>
  <si>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</si>
  <si>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</si>
  <si>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</si>
  <si>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</si>
  <si>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</si>
  <si>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</si>
  <si>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</si>
  <si>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</si>
  <si>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</si>
  <si>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</si>
  <si>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</si>
  <si>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</si>
  <si>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</si>
  <si>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</si>
  <si>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</si>
  <si>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</si>
  <si>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</si>
  <si>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</si>
  <si>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</si>
  <si>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</si>
  <si>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</si>
  <si>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</si>
  <si>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</si>
  <si>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</si>
  <si>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</si>
  <si>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</si>
  <si>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</si>
  <si>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</si>
  <si>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</si>
  <si>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</si>
  <si>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</si>
  <si>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</si>
  <si>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</si>
  <si>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</si>
  <si>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</si>
  <si>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</si>
  <si>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</si>
  <si>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</si>
  <si>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</si>
  <si>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</si>
  <si>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</si>
  <si>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</si>
  <si>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</si>
  <si>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</si>
  <si>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</si>
  <si>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</si>
  <si>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</si>
  <si>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</si>
  <si>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</si>
  <si>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</si>
  <si>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</si>
  <si>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</si>
  <si>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</si>
  <si>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</si>
  <si>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</si>
  <si>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</si>
  <si>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</si>
  <si>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</si>
  <si>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</si>
  <si>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</si>
  <si>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</si>
  <si>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</si>
  <si>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</si>
  <si>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</si>
  <si>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</si>
  <si>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</si>
  <si>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</si>
  <si>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</si>
  <si>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</si>
  <si>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</si>
  <si>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</si>
  <si>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</si>
  <si>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</si>
  <si>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</si>
  <si>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</si>
  <si>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</si>
  <si>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</si>
  <si>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</si>
  <si>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</si>
  <si>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</si>
  <si>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</si>
  <si>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</si>
  <si>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</si>
  <si>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</si>
  <si>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</si>
  <si>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</si>
  <si>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</si>
  <si>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</si>
  <si>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</si>
  <si>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</si>
  <si>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</si>
  <si>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</si>
  <si>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</si>
  <si>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</si>
  <si>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</si>
  <si>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</si>
  <si>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</si>
  <si>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</si>
  <si>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</si>
  <si>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</si>
  <si>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</si>
  <si>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</si>
  <si>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</si>
  <si>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</si>
  <si>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</si>
  <si>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</si>
  <si>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</si>
  <si>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</si>
  <si>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</si>
  <si>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</si>
  <si>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</si>
  <si>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</si>
  <si>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</si>
  <si>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</si>
  <si>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</si>
  <si>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</si>
  <si>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</si>
  <si>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</si>
  <si>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</si>
  <si>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</si>
  <si>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</si>
  <si>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</si>
  <si>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</si>
  <si>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</si>
  <si>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</si>
  <si>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</si>
  <si>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</si>
  <si>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</si>
  <si>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</si>
  <si>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</si>
  <si>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</si>
  <si>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</si>
  <si>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</si>
  <si>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</si>
  <si>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</si>
  <si>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</si>
  <si>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</si>
  <si>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</si>
  <si>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</si>
  <si>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</si>
  <si>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</si>
  <si>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</si>
  <si>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</si>
  <si>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</si>
  <si>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</si>
  <si>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</si>
  <si>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</si>
  <si>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</si>
  <si>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</si>
  <si>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</si>
  <si>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</si>
  <si>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</si>
  <si>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</si>
  <si>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</si>
  <si>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</si>
  <si>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</si>
  <si>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</si>
  <si>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</si>
  <si>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</si>
  <si>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</si>
  <si>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</si>
  <si>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</si>
  <si>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</si>
  <si>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</si>
  <si>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</si>
  <si>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</si>
  <si>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</si>
  <si>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</si>
  <si>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</si>
  <si>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</si>
  <si>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</si>
  <si>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</si>
  <si>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</si>
  <si>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</si>
  <si>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</si>
  <si>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</si>
  <si>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</si>
  <si>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</si>
  <si>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</si>
  <si>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</si>
  <si>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</si>
  <si>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</si>
  <si>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</si>
  <si>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</si>
  <si>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</si>
  <si>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</si>
  <si>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</si>
  <si>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</si>
  <si>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</si>
  <si>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</si>
  <si>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</si>
  <si>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</si>
  <si>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</si>
  <si>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</si>
  <si>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</si>
  <si>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</si>
  <si>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</si>
  <si>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</si>
  <si>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</si>
  <si>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</si>
  <si>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</si>
  <si>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</si>
  <si>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</si>
  <si>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</si>
  <si>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</si>
  <si>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</si>
  <si>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</si>
  <si>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</si>
  <si>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</si>
  <si>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</si>
  <si>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</si>
  <si>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</si>
  <si>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</si>
  <si>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</si>
  <si>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</si>
  <si>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</si>
  <si>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</si>
  <si>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</si>
  <si>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</si>
  <si>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</si>
  <si>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</si>
  <si>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</si>
  <si>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</si>
  <si>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</si>
  <si>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</si>
  <si>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</si>
  <si>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</si>
  <si>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</si>
  <si>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</si>
  <si>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</si>
  <si>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</si>
  <si>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</si>
  <si>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</si>
  <si>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</si>
  <si>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</si>
  <si>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</si>
  <si>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</si>
  <si>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</si>
  <si>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</si>
  <si>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</si>
  <si>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</si>
  <si>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</si>
  <si>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</si>
  <si>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</si>
  <si>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</si>
  <si>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</si>
  <si>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</si>
  <si>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</si>
  <si>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</si>
  <si>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</si>
  <si>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</si>
  <si>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</si>
  <si>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</si>
  <si>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</si>
  <si>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</si>
  <si>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</si>
  <si>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</si>
  <si>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</si>
  <si>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</si>
  <si>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</si>
  <si>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</si>
  <si>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</si>
  <si>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</si>
  <si>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</si>
  <si>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</si>
  <si>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</si>
  <si>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</si>
  <si>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</si>
  <si>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</si>
  <si>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</si>
  <si>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</si>
  <si>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</si>
  <si>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</si>
  <si>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</si>
  <si>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</si>
  <si>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</si>
  <si>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</si>
  <si>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</si>
  <si>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</si>
  <si>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</si>
  <si>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</si>
  <si>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</si>
  <si>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</si>
  <si>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</si>
  <si>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</si>
  <si>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</si>
  <si>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</si>
  <si>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</si>
  <si>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</si>
  <si>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</si>
  <si>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</si>
  <si>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</si>
  <si>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</si>
  <si>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</si>
  <si>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</si>
  <si>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</si>
  <si>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</si>
  <si>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</si>
  <si>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</si>
  <si>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</si>
  <si>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</si>
  <si>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</si>
  <si>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</si>
  <si>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</si>
  <si>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</si>
  <si>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</si>
  <si>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</si>
  <si>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</si>
  <si>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</si>
  <si>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</si>
  <si>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</si>
  <si>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</si>
  <si>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</si>
  <si>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</si>
  <si>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</si>
  <si>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</si>
  <si>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</si>
  <si>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</si>
  <si>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</si>
  <si>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</si>
  <si>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</si>
  <si>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</si>
  <si>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</si>
  <si>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</si>
  <si>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</si>
  <si>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</si>
  <si>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</si>
  <si>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</si>
  <si>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</si>
  <si>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</si>
  <si>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</si>
  <si>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</si>
  <si>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</si>
  <si>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</si>
  <si>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</si>
  <si>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</si>
  <si>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</si>
  <si>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</si>
  <si>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</si>
  <si>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</si>
  <si>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</si>
  <si>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</si>
  <si>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</si>
  <si>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</si>
  <si>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</si>
  <si>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</si>
  <si>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</si>
  <si>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</si>
  <si>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</si>
  <si>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</si>
  <si>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</si>
  <si>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</si>
  <si>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</si>
  <si>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</si>
  <si>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</si>
  <si>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</si>
  <si>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</si>
  <si>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</si>
  <si>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</si>
  <si>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</si>
  <si>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</si>
  <si>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</si>
  <si>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</si>
  <si>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</si>
  <si>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</si>
  <si>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</si>
  <si>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</si>
  <si>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</si>
  <si>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</si>
  <si>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</si>
  <si>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</si>
  <si>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</si>
  <si>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</si>
  <si>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</si>
  <si>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</si>
  <si>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</si>
  <si>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</si>
  <si>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</si>
  <si>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</si>
  <si>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</si>
  <si>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</si>
  <si>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</si>
  <si>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</si>
  <si>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</si>
  <si>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</si>
  <si>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</si>
  <si>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</si>
  <si>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</si>
  <si>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</si>
  <si>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</si>
  <si>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</si>
  <si>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</si>
  <si>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</si>
  <si>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</si>
  <si>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</si>
  <si>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</si>
  <si>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</si>
  <si>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</si>
  <si>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</si>
  <si>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</si>
  <si>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</si>
  <si>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</si>
  <si>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</si>
  <si>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</si>
  <si>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</si>
  <si>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</si>
  <si>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</si>
  <si>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</si>
  <si>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</si>
  <si>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</si>
  <si>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</si>
  <si>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</si>
  <si>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</si>
  <si>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</si>
  <si>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</si>
  <si>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</si>
  <si>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</si>
  <si>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</si>
  <si>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</si>
  <si>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</si>
  <si>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</si>
  <si>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</si>
  <si>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</si>
  <si>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</si>
  <si>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</si>
  <si>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</si>
  <si>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</si>
  <si>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</si>
  <si>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</si>
  <si>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</si>
  <si>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</si>
  <si>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</si>
  <si>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</si>
  <si>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</si>
  <si>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</si>
  <si>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</si>
  <si>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</si>
  <si>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</si>
  <si>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</si>
  <si>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</si>
  <si>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</si>
  <si>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</si>
  <si>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</si>
  <si>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</si>
  <si>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</si>
  <si>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</si>
  <si>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</si>
  <si>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</si>
  <si>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</si>
  <si>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</si>
  <si>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</si>
  <si>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</si>
  <si>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</si>
  <si>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</si>
  <si>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</si>
  <si>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</si>
  <si>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</si>
  <si>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</si>
  <si>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</si>
  <si>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</si>
  <si>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</si>
  <si>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</si>
  <si>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</si>
  <si>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</si>
  <si>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</si>
  <si>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</si>
  <si>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</si>
  <si>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</si>
  <si>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</si>
  <si>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</si>
  <si>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</si>
  <si>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</si>
  <si>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</si>
  <si>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</si>
  <si>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</si>
  <si>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</si>
  <si>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</si>
  <si>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</si>
  <si>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</si>
  <si>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</si>
  <si>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</si>
  <si>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</si>
  <si>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</si>
  <si>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</si>
  <si>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</si>
  <si>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</si>
  <si>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</si>
  <si>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</si>
  <si>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</si>
  <si>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</si>
  <si>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</si>
  <si>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</si>
  <si>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</si>
  <si>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</si>
  <si>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</si>
  <si>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</si>
  <si>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</si>
  <si>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</si>
  <si>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</si>
  <si>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</si>
  <si>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</si>
  <si>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</si>
  <si>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</si>
  <si>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</si>
  <si>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</si>
  <si>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</si>
  <si>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</si>
  <si>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</si>
  <si>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</si>
  <si>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</si>
  <si>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</si>
  <si>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</si>
  <si>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</si>
  <si>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</si>
  <si>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</si>
  <si>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</si>
  <si>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</si>
  <si>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</si>
  <si>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</si>
  <si>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</si>
  <si>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</si>
  <si>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</si>
  <si>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</si>
  <si>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</si>
  <si>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</si>
  <si>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</si>
  <si>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</si>
  <si>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</si>
  <si>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</si>
  <si>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</si>
  <si>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</si>
  <si>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</si>
  <si>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</si>
  <si>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</si>
  <si>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</si>
  <si>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</si>
  <si>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</si>
  <si>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</si>
  <si>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</si>
  <si>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</si>
  <si>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</si>
  <si>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</si>
  <si>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</si>
  <si>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</si>
  <si>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</si>
  <si>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</si>
  <si>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</si>
  <si>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</si>
  <si>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</si>
  <si>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</si>
  <si>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</si>
  <si>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</si>
  <si>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</si>
  <si>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</si>
  <si>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</si>
  <si>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</si>
  <si>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</si>
  <si>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</si>
  <si>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</si>
  <si>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</si>
  <si>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</si>
  <si>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</si>
  <si>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</si>
  <si>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</si>
  <si>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</si>
  <si>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</si>
  <si>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</si>
  <si>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</si>
  <si>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</si>
  <si>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</si>
  <si>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</si>
  <si>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</si>
  <si>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</si>
  <si>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</si>
  <si>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</si>
  <si>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</si>
  <si>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</si>
  <si>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</si>
  <si>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</si>
  <si>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</si>
  <si>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</si>
  <si>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</si>
  <si>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</si>
  <si>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</si>
  <si>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</si>
  <si>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</si>
  <si>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</si>
  <si>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</si>
  <si>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</si>
  <si>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</si>
  <si>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</si>
  <si>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</si>
  <si>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</si>
  <si>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</si>
  <si>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</si>
  <si>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</si>
  <si>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</si>
  <si>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</si>
  <si>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</si>
  <si>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</si>
  <si>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</si>
  <si>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</si>
  <si>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</si>
  <si>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</si>
  <si>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</si>
  <si>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</si>
  <si>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</si>
  <si>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</si>
  <si>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</si>
  <si>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</si>
  <si>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</si>
  <si>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</si>
  <si>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</si>
  <si>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</si>
  <si>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</si>
  <si>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</si>
  <si>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</si>
  <si>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</si>
  <si>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</si>
  <si>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</si>
  <si>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</si>
  <si>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</si>
  <si>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</si>
  <si>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</si>
  <si>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</si>
  <si>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</si>
  <si>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</si>
  <si>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</si>
  <si>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</si>
  <si>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</si>
  <si>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</si>
  <si>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</si>
  <si>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</si>
  <si>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</si>
  <si>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</si>
  <si>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</si>
  <si>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</si>
  <si>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</si>
  <si>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</si>
  <si>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</si>
  <si>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</si>
  <si>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</si>
  <si>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</si>
  <si>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</si>
  <si>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</si>
  <si>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</si>
  <si>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</si>
  <si>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</si>
  <si>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</si>
  <si>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</si>
  <si>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</si>
  <si>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</si>
  <si>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</si>
  <si>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</si>
  <si>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</si>
  <si>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</si>
  <si>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</si>
  <si>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</si>
  <si>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</si>
  <si>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</si>
  <si>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</si>
  <si>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</si>
  <si>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</si>
  <si>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</si>
  <si>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</si>
  <si>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</si>
  <si>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</si>
  <si>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</si>
  <si>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</si>
  <si>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</si>
  <si>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</si>
  <si>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</si>
  <si>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</si>
  <si>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</si>
  <si>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</si>
  <si>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</si>
  <si>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</si>
  <si>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</si>
  <si>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</si>
  <si>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</si>
  <si>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</si>
  <si>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</si>
  <si>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</si>
  <si>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</si>
  <si>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</si>
  <si>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</si>
  <si>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</si>
  <si>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</si>
  <si>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</si>
  <si>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</si>
  <si>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</si>
  <si>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</si>
  <si>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</si>
  <si>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</si>
  <si>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</si>
  <si>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</si>
  <si>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</si>
  <si>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</si>
  <si>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</si>
  <si>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</si>
  <si>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</si>
  <si>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</si>
  <si>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</si>
  <si>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</si>
  <si>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</si>
  <si>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</si>
  <si>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</si>
  <si>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</si>
  <si>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</si>
  <si>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</si>
  <si>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</si>
  <si>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</si>
  <si>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</si>
  <si>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</si>
  <si>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</si>
  <si>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</si>
  <si>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</si>
  <si>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</si>
  <si>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</si>
  <si>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</si>
  <si>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</si>
  <si>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</si>
  <si>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</si>
  <si>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</si>
  <si>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</si>
  <si>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</si>
  <si>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</si>
  <si>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</si>
  <si>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</si>
  <si>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</si>
  <si>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</si>
  <si>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</si>
  <si>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</si>
  <si>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</si>
  <si>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</si>
  <si>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</si>
  <si>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</si>
  <si>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</si>
  <si>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</si>
  <si>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</si>
  <si>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</si>
  <si>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</si>
  <si>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</si>
  <si>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</si>
  <si>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</si>
  <si>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</si>
  <si>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</si>
  <si>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</si>
  <si>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</si>
  <si>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</si>
  <si>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</si>
  <si>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</si>
  <si>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</si>
  <si>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</si>
  <si>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</si>
  <si>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</si>
  <si>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</si>
  <si>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</si>
  <si>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</si>
  <si>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</si>
  <si>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</si>
  <si>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</si>
  <si>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</si>
  <si>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</si>
  <si>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</si>
  <si>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</si>
  <si>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</si>
  <si>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</si>
  <si>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</si>
  <si>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</si>
  <si>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</si>
  <si>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</si>
  <si>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</si>
  <si>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</si>
  <si>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</si>
  <si>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</si>
  <si>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</si>
  <si>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</si>
  <si>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</si>
  <si>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</si>
  <si>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</si>
  <si>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</si>
  <si>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</si>
  <si>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</si>
  <si>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</si>
  <si>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</si>
  <si>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</si>
  <si>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</si>
  <si>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</si>
  <si>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</si>
  <si>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</si>
  <si>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</si>
  <si>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</si>
  <si>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</si>
  <si>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</si>
  <si>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</si>
  <si>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</si>
  <si>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</si>
  <si>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</si>
  <si>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</si>
  <si>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</si>
  <si>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</si>
  <si>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</si>
  <si>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</si>
  <si>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</si>
  <si>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</si>
  <si>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</si>
  <si>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</si>
  <si>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</si>
  <si>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</si>
  <si>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</si>
  <si>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</si>
  <si>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</si>
  <si>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</si>
  <si>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</si>
  <si>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</si>
  <si>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</si>
  <si>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</si>
  <si>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</si>
  <si>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</si>
  <si>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</si>
  <si>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</si>
  <si>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</si>
  <si>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</si>
  <si>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</si>
  <si>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</si>
  <si>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</si>
  <si>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</si>
  <si>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</si>
  <si>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</si>
  <si>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</si>
  <si>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</si>
  <si>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</si>
  <si>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</si>
  <si>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</si>
  <si>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</si>
  <si>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</si>
  <si>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</si>
  <si>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</si>
  <si>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</si>
  <si>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</si>
  <si>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</si>
  <si>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</si>
  <si>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</si>
  <si>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</si>
  <si>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</si>
  <si>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</si>
  <si>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</si>
  <si>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</si>
  <si>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</si>
  <si>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</si>
  <si>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</si>
  <si>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</si>
  <si>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</si>
  <si>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</si>
  <si>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</si>
  <si>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</si>
  <si>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</si>
  <si>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</si>
  <si>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</si>
  <si>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</si>
  <si>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</si>
  <si>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</si>
  <si>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</si>
  <si>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</si>
  <si>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</si>
  <si>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</si>
  <si>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</si>
  <si>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</si>
  <si>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</si>
  <si>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</si>
  <si>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</si>
  <si>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</si>
  <si>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</si>
  <si>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</si>
  <si>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</si>
  <si>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</si>
  <si>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</si>
  <si>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</si>
  <si>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</si>
  <si>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</si>
  <si>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</si>
  <si>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</si>
  <si>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</si>
  <si>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</si>
  <si>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</si>
  <si>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</si>
  <si>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</si>
  <si>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</si>
  <si>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</si>
  <si>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</si>
  <si>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</si>
  <si>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</si>
  <si>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</si>
  <si>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</si>
  <si>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</si>
  <si>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</si>
  <si>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</si>
  <si>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</si>
  <si>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</si>
  <si>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</si>
  <si>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</si>
  <si>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</si>
  <si>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</si>
  <si>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</si>
  <si>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</si>
  <si>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</si>
  <si>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</si>
  <si>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</si>
  <si>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</si>
  <si>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</si>
  <si>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</si>
  <si>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</si>
  <si>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</si>
  <si>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</si>
  <si>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</si>
  <si>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</si>
  <si>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</si>
  <si>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</si>
  <si>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</si>
  <si>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</si>
  <si>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</si>
  <si>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</si>
  <si>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</si>
  <si>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</si>
  <si>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</si>
  <si>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</si>
  <si>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</si>
  <si>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</si>
  <si>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</si>
  <si>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</si>
  <si>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</si>
  <si>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</si>
  <si>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</si>
  <si>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</si>
  <si>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</si>
  <si>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</si>
  <si>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</si>
  <si>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</si>
  <si>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</si>
  <si>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</si>
  <si>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</si>
  <si>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</si>
  <si>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</si>
  <si>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</si>
  <si>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</si>
  <si>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</si>
  <si>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</si>
  <si>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</si>
  <si>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</si>
  <si>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</si>
  <si>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</si>
  <si>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</si>
  <si>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</si>
  <si>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</si>
  <si>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</si>
  <si>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</si>
  <si>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</si>
  <si>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</si>
  <si>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</si>
  <si>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</si>
  <si>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</si>
  <si>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</si>
  <si>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</si>
  <si>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</si>
  <si>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</si>
  <si>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</si>
  <si>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</si>
  <si>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</si>
  <si>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</si>
  <si>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</si>
  <si>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</si>
  <si>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</si>
  <si>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</si>
  <si>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</si>
  <si>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</si>
  <si>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</si>
  <si>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</si>
  <si>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</si>
  <si>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</si>
  <si>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</si>
  <si>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</si>
  <si>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</si>
  <si>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</si>
  <si>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</si>
  <si>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</si>
  <si>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</si>
  <si>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</si>
  <si>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</si>
  <si>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</si>
  <si>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</si>
  <si>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</si>
  <si>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</si>
  <si>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</si>
  <si>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</si>
  <si>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</si>
  <si>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</si>
  <si>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</si>
  <si>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</si>
  <si>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</si>
  <si>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</si>
  <si>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</si>
  <si>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</si>
  <si>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</si>
  <si>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</si>
  <si>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</si>
  <si>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</si>
  <si>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</si>
  <si>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</si>
  <si>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</si>
  <si>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</si>
  <si>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</si>
  <si>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</si>
  <si>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</si>
  <si>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</si>
  <si>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</si>
  <si>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</si>
  <si>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</si>
  <si>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</si>
  <si>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</si>
  <si>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</si>
  <si>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</si>
  <si>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</si>
  <si>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</si>
  <si>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</si>
  <si>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</si>
  <si>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</si>
  <si>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</si>
  <si>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</si>
  <si>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</si>
  <si>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</si>
  <si>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</si>
  <si>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</si>
  <si>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</si>
  <si>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</si>
  <si>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</si>
  <si>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</si>
  <si>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</si>
  <si>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</si>
  <si>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</si>
  <si>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</si>
  <si>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</si>
  <si>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</si>
  <si>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</si>
  <si>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</si>
  <si>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</si>
  <si>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</si>
  <si>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</si>
  <si>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</si>
  <si>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</si>
  <si>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</si>
  <si>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</si>
  <si>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</si>
  <si>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</si>
  <si>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</si>
  <si>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</si>
  <si>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</si>
  <si>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</si>
  <si>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</si>
  <si>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</si>
  <si>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</si>
  <si>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</si>
  <si>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</si>
  <si>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</si>
  <si>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</si>
  <si>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</si>
  <si>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</si>
  <si>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</si>
  <si>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</si>
  <si>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</si>
  <si>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</si>
  <si>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</si>
  <si>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</si>
  <si>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</si>
  <si>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</si>
  <si>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</si>
  <si>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</si>
  <si>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</si>
  <si>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</si>
  <si>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</si>
  <si>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</si>
  <si>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</si>
  <si>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</si>
  <si>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</si>
  <si>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</si>
  <si>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</si>
  <si>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</si>
  <si>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</si>
  <si>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</si>
  <si>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</si>
  <si>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</si>
  <si>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</si>
  <si>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</si>
  <si>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</si>
  <si>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</si>
  <si>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</si>
  <si>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</si>
  <si>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</si>
  <si>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</si>
  <si>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</si>
  <si>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</si>
  <si>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</si>
  <si>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</si>
  <si>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</si>
  <si>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</si>
  <si>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</si>
  <si>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</si>
  <si>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</si>
  <si>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</si>
  <si>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</si>
  <si>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</si>
  <si>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</si>
  <si>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</si>
  <si>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</si>
  <si>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</si>
  <si>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</si>
  <si>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</si>
  <si>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</si>
  <si>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</si>
  <si>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</si>
  <si>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</si>
  <si>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</si>
  <si>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</si>
  <si>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</si>
  <si>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</si>
  <si>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</si>
  <si>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</si>
  <si>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</si>
  <si>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</si>
  <si>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</si>
  <si>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</si>
  <si>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</si>
  <si>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</si>
  <si>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</si>
  <si>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</si>
  <si>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</si>
  <si>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</si>
  <si>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</si>
  <si>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</si>
  <si>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</si>
  <si>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</si>
  <si>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</si>
  <si>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</si>
  <si>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</si>
  <si>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</si>
  <si>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</si>
  <si>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</si>
  <si>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</si>
  <si>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</si>
  <si>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</si>
  <si>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</si>
  <si>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</si>
  <si>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</si>
  <si>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</si>
  <si>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</si>
  <si>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</si>
  <si>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</si>
  <si>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</si>
  <si>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</si>
  <si>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</si>
  <si>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</si>
  <si>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</si>
  <si>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</si>
  <si>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</si>
  <si>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</si>
  <si>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</si>
  <si>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</si>
  <si>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</si>
  <si>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</si>
  <si>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</si>
  <si>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</si>
  <si>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</si>
  <si>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</si>
  <si>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</si>
  <si>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</si>
  <si>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</si>
  <si>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</si>
  <si>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</si>
  <si>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</si>
  <si>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</si>
  <si>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</si>
  <si>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</si>
  <si>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</si>
  <si>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</si>
  <si>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</si>
  <si>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</si>
  <si>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</si>
  <si>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</si>
  <si>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</si>
  <si>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</si>
  <si>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</si>
  <si>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</si>
  <si>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</si>
  <si>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</si>
  <si>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</si>
  <si>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</si>
  <si>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</si>
  <si>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</si>
  <si>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</si>
  <si>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</si>
  <si>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</si>
  <si>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</si>
  <si>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</si>
  <si>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</si>
  <si>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</si>
  <si>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</si>
  <si>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</si>
  <si>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</si>
  <si>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</si>
  <si>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</si>
  <si>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</si>
  <si>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</si>
  <si>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</si>
  <si>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</si>
  <si>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</si>
  <si>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</si>
  <si>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</si>
  <si>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</si>
  <si>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</si>
  <si>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</si>
  <si>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</si>
  <si>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</si>
  <si>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</si>
  <si>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</si>
  <si>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</si>
  <si>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</si>
  <si>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</si>
  <si>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</si>
  <si>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</si>
  <si>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</si>
  <si>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</si>
  <si>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</si>
  <si>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</si>
  <si>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</si>
  <si>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</si>
  <si>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</si>
  <si>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</si>
  <si>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</si>
  <si>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</si>
  <si>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</si>
  <si>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</si>
  <si>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</si>
  <si>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</si>
  <si>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</si>
  <si>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</si>
  <si>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</si>
  <si>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</si>
  <si>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</si>
  <si>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</si>
  <si>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</si>
  <si>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</si>
  <si>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</si>
  <si>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</si>
  <si>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</si>
  <si>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</si>
  <si>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</si>
  <si>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</si>
  <si>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</si>
  <si>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</si>
  <si>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</si>
  <si>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</si>
  <si>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</si>
  <si>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</si>
  <si>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</si>
  <si>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</si>
  <si>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</si>
  <si>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</si>
  <si>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</si>
  <si>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</si>
  <si>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</si>
  <si>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</si>
  <si>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</si>
  <si>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</si>
  <si>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</si>
  <si>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</si>
  <si>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</si>
  <si>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</si>
  <si>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</si>
  <si>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</si>
  <si>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</si>
  <si>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</si>
  <si>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</si>
  <si>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</si>
  <si>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</si>
  <si>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</si>
  <si>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</si>
  <si>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</si>
  <si>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</si>
  <si>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</si>
  <si>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</si>
  <si>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</si>
  <si>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</si>
  <si>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</si>
  <si>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</si>
  <si>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</si>
  <si>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</si>
  <si>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</si>
  <si>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</si>
  <si>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</si>
  <si>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</si>
  <si>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</si>
  <si>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</si>
  <si>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</si>
  <si>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</si>
  <si>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</si>
  <si>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</si>
  <si>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</si>
  <si>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</si>
  <si>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</si>
  <si>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</si>
  <si>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</si>
  <si>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</si>
  <si>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</si>
  <si>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</si>
  <si>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</si>
  <si>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</si>
  <si>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</si>
  <si>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</si>
  <si>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</si>
  <si>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</si>
  <si>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</si>
  <si>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</si>
  <si>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</si>
  <si>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</si>
  <si>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</si>
  <si>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</si>
  <si>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</si>
  <si>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</si>
  <si>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</si>
  <si>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</si>
  <si>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</si>
  <si>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</si>
  <si>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</si>
  <si>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</si>
  <si>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</si>
  <si>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</si>
  <si>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</si>
  <si>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</si>
  <si>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</si>
  <si>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</si>
  <si>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</si>
  <si>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</si>
  <si>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</si>
  <si>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</si>
  <si>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</si>
  <si>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</si>
  <si>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</si>
  <si>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</si>
  <si>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</si>
  <si>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</si>
  <si>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</si>
  <si>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</si>
  <si>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</si>
  <si>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</si>
  <si>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</si>
  <si>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</si>
  <si>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</si>
  <si>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</si>
  <si>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</si>
  <si>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</si>
  <si>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</si>
  <si>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</si>
  <si>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</si>
  <si>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</si>
  <si>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</si>
  <si>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</si>
  <si>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</si>
  <si>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</si>
  <si>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</si>
  <si>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</si>
  <si>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</si>
  <si>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</si>
  <si>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</si>
  <si>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</si>
  <si>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</si>
  <si>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</si>
  <si>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</si>
  <si>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</si>
  <si>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</si>
  <si>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</si>
  <si>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</si>
  <si>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</si>
  <si>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</si>
  <si>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</si>
  <si>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</si>
  <si>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</si>
  <si>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</si>
  <si>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</si>
  <si>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</si>
  <si>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</si>
  <si>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</si>
  <si>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</si>
  <si>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</si>
  <si>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</si>
  <si>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</si>
  <si>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</si>
  <si>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</si>
  <si>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</si>
  <si>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</si>
  <si>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</si>
  <si>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</si>
  <si>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</si>
  <si>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</si>
  <si>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</si>
  <si>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</si>
  <si>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</si>
  <si>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</si>
  <si>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</si>
  <si>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</si>
  <si>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</si>
  <si>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</si>
  <si>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</si>
  <si>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</si>
  <si>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</si>
  <si>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</si>
  <si>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</si>
  <si>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</si>
  <si>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</si>
  <si>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</si>
  <si>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</si>
  <si>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</si>
  <si>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</si>
  <si>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</si>
  <si>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</si>
  <si>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</si>
  <si>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</si>
  <si>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</si>
  <si>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</si>
  <si>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</si>
  <si>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</si>
  <si>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</si>
  <si>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</si>
  <si>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</si>
  <si>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</si>
  <si>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</si>
  <si>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</si>
  <si>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</si>
  <si>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</si>
  <si>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</si>
  <si>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</si>
  <si>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</si>
  <si>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</si>
  <si>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</si>
  <si>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</si>
  <si>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</si>
  <si>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</si>
  <si>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</si>
  <si>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</si>
  <si>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</si>
  <si>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</si>
  <si>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</si>
  <si>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</si>
  <si>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</si>
  <si>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</si>
  <si>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</si>
  <si>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</si>
  <si>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</si>
  <si>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</si>
  <si>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</si>
  <si>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</si>
  <si>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</si>
  <si>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</si>
  <si>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</si>
  <si>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</si>
  <si>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</si>
  <si>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</si>
  <si>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</si>
  <si>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</si>
  <si>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</si>
  <si>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</si>
  <si>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</si>
  <si>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</si>
  <si>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</si>
  <si>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</si>
  <si>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</si>
  <si>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</si>
  <si>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</si>
  <si>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</si>
  <si>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</si>
  <si>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</si>
  <si>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</si>
  <si>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</si>
  <si>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</si>
  <si>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</si>
  <si>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</si>
  <si>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</si>
  <si>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</si>
  <si>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</si>
  <si>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</si>
  <si>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</si>
  <si>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</si>
  <si>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</si>
  <si>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</si>
  <si>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</si>
  <si>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</si>
  <si>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</si>
  <si>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</si>
  <si>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</si>
  <si>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</si>
  <si>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</si>
  <si>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</si>
  <si>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</si>
  <si>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</si>
  <si>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</si>
  <si>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</si>
  <si>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</si>
  <si>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</si>
  <si>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</si>
  <si>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</si>
  <si>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</si>
  <si>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</si>
  <si>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</si>
  <si>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</si>
  <si>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</si>
  <si>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</si>
  <si>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</si>
  <si>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</si>
  <si>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</si>
  <si>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</si>
  <si>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</si>
  <si>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</si>
  <si>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</si>
  <si>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</si>
  <si>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</si>
  <si>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</si>
  <si>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</si>
  <si>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</si>
  <si>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</si>
  <si>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</si>
  <si>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</si>
  <si>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</si>
  <si>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</si>
  <si>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</si>
  <si>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</si>
  <si>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</si>
  <si>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</si>
  <si>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</si>
  <si>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</si>
  <si>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</si>
  <si>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</si>
  <si>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</si>
  <si>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</si>
  <si>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</si>
  <si>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</si>
  <si>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</si>
  <si>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</si>
  <si>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</si>
  <si>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</si>
  <si>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</si>
  <si>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</si>
  <si>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</si>
  <si>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</si>
  <si>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</si>
  <si>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</si>
  <si>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</si>
  <si>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</si>
  <si>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</si>
  <si>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</si>
  <si>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</si>
  <si>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</si>
  <si>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</si>
  <si>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</si>
  <si>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</si>
  <si>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</si>
  <si>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</si>
  <si>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</si>
  <si>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</si>
  <si>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</si>
  <si>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</si>
  <si>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</si>
  <si>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</si>
  <si>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</si>
  <si>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</si>
  <si>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</si>
  <si>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</si>
  <si>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</si>
  <si>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</si>
  <si>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</si>
  <si>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</si>
  <si>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</si>
  <si>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</si>
  <si>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</si>
  <si>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</si>
  <si>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</si>
  <si>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</si>
  <si>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</si>
  <si>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</si>
  <si>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</si>
  <si>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</si>
  <si>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</si>
  <si>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</si>
  <si>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</si>
  <si>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</si>
  <si>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</si>
  <si>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</si>
  <si>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</si>
  <si>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</si>
  <si>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</si>
  <si>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</si>
  <si>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</si>
  <si>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</si>
  <si>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</si>
  <si>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</si>
  <si>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</si>
  <si>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</si>
  <si>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</si>
  <si>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</si>
  <si>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</si>
  <si>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</si>
  <si>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</si>
  <si>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</si>
  <si>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</si>
  <si>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</si>
  <si>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</si>
  <si>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</si>
  <si>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</si>
  <si>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</si>
  <si>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</si>
  <si>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</si>
  <si>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</si>
  <si>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</si>
  <si>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</si>
  <si>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</si>
  <si>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</si>
  <si>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</si>
  <si>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</si>
  <si>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</si>
  <si>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</si>
  <si>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</si>
  <si>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</si>
  <si>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</si>
  <si>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</si>
  <si>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</si>
  <si>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</si>
  <si>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</si>
  <si>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</si>
  <si>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</si>
  <si>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</si>
  <si>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</si>
  <si>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</si>
  <si>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</si>
  <si>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</si>
  <si>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</si>
  <si>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</si>
  <si>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</si>
  <si>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</si>
  <si>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</si>
  <si>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</si>
  <si>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</si>
  <si>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</si>
  <si>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</si>
  <si>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</si>
  <si>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</si>
  <si>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</si>
  <si>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</si>
  <si>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</si>
  <si>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</si>
  <si>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</si>
  <si>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</si>
  <si>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</si>
  <si>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</si>
  <si>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</si>
  <si>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</si>
  <si>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</si>
  <si>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</si>
  <si>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</si>
  <si>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</si>
  <si>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</si>
  <si>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</si>
  <si>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</si>
  <si>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</si>
  <si>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</si>
  <si>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</si>
  <si>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</si>
  <si>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</si>
  <si>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</si>
  <si>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</si>
  <si>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</si>
  <si>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</si>
  <si>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</si>
  <si>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</si>
  <si>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</si>
  <si>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</si>
  <si>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</si>
  <si>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</si>
  <si>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</si>
  <si>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</si>
  <si>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</si>
  <si>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</si>
  <si>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</si>
  <si>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</si>
  <si>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</si>
  <si>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</si>
  <si>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</si>
  <si>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</si>
  <si>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</si>
  <si>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</si>
  <si>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</si>
  <si>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</si>
  <si>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</si>
  <si>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</si>
  <si>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</si>
  <si>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</si>
  <si>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</si>
  <si>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</si>
  <si>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</si>
  <si>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</si>
  <si>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</si>
  <si>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</si>
  <si>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</si>
  <si>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</si>
  <si>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</si>
  <si>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</si>
  <si>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</si>
  <si>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</si>
  <si>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</si>
  <si>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</si>
  <si>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</si>
  <si>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</si>
  <si>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</si>
  <si>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</si>
  <si>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</si>
  <si>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</si>
  <si>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</si>
  <si>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</si>
  <si>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</si>
  <si>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</si>
  <si>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</si>
  <si>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</si>
  <si>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</si>
  <si>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</si>
  <si>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</si>
  <si>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</si>
  <si>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</si>
  <si>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</si>
  <si>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</si>
  <si>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</si>
  <si>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</si>
  <si>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</si>
  <si>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</si>
  <si>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</si>
  <si>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</si>
  <si>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</si>
  <si>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</si>
  <si>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</si>
  <si>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</si>
  <si>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</si>
  <si>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</si>
  <si>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</si>
  <si>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</si>
  <si>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</si>
  <si>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</si>
  <si>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</si>
  <si>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</si>
  <si>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</si>
  <si>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</si>
  <si>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</si>
  <si>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</si>
  <si>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</si>
  <si>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</si>
  <si>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</si>
  <si>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</si>
  <si>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</si>
  <si>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</si>
  <si>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</si>
  <si>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</si>
  <si>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</si>
  <si>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</si>
  <si>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</si>
  <si>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</si>
  <si>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</si>
  <si>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</si>
  <si>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</si>
  <si>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</si>
  <si>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</si>
  <si>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</si>
  <si>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</si>
  <si>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</si>
  <si>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</si>
  <si>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</si>
  <si>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</si>
  <si>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</si>
  <si>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</si>
  <si>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</si>
  <si>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</si>
  <si>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</si>
  <si>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</si>
  <si>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</si>
  <si>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</si>
  <si>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</si>
  <si>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</si>
  <si>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</si>
  <si>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</si>
  <si>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</si>
  <si>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</si>
  <si>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</si>
  <si>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</si>
  <si>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</si>
  <si>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</si>
  <si>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</si>
  <si>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</si>
  <si>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</si>
  <si>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</si>
  <si>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</si>
  <si>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</si>
  <si>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</si>
  <si>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</si>
  <si>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</si>
  <si>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</si>
  <si>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</si>
  <si>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</si>
  <si>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</si>
  <si>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</si>
  <si>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</si>
  <si>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</si>
  <si>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</si>
  <si>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</si>
  <si>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</si>
  <si>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</si>
  <si>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</si>
  <si>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</si>
  <si>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</si>
  <si>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</si>
  <si>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</si>
  <si>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</si>
  <si>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</si>
  <si>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</si>
  <si>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</si>
  <si>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</si>
  <si>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</si>
  <si>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</si>
  <si>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</si>
  <si>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</si>
  <si>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</si>
  <si>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</si>
  <si>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</si>
  <si>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</si>
  <si>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</si>
  <si>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</si>
  <si>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</si>
  <si>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</si>
  <si>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</si>
  <si>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</si>
  <si>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</si>
  <si>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</si>
  <si>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</si>
  <si>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</si>
  <si>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</si>
  <si>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</si>
  <si>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</si>
  <si>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</si>
  <si>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</si>
  <si>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</si>
  <si>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</si>
  <si>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</si>
  <si>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</si>
  <si>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</si>
  <si>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</si>
  <si>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</si>
  <si>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</si>
  <si>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</si>
  <si>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</si>
  <si>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</si>
  <si>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</si>
  <si>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</si>
  <si>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</si>
  <si>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</si>
  <si>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</si>
  <si>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</si>
  <si>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</si>
  <si>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</si>
  <si>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</si>
  <si>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</si>
  <si>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</si>
  <si>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</si>
  <si>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</si>
  <si>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</si>
  <si>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</si>
  <si>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</si>
  <si>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</si>
  <si>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</si>
  <si>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</si>
  <si>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</si>
  <si>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</si>
  <si>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</si>
  <si>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</si>
  <si>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</si>
  <si>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</si>
  <si>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</si>
  <si>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</si>
  <si>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</si>
  <si>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</si>
  <si>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</si>
  <si>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</si>
  <si>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</si>
  <si>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</si>
  <si>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</si>
  <si>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</si>
  <si>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</si>
  <si>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</si>
  <si>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</si>
  <si>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</si>
  <si>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</si>
  <si>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</si>
  <si>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</si>
  <si>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</si>
  <si>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</si>
  <si>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</si>
  <si>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</si>
  <si>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</si>
  <si>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</si>
  <si>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</si>
  <si>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</si>
  <si>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</si>
  <si>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</si>
  <si>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</si>
  <si>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</si>
  <si>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</si>
  <si>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</si>
  <si>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</si>
  <si>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</si>
  <si>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</si>
  <si>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</si>
  <si>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</si>
  <si>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</si>
  <si>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</si>
  <si>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</si>
  <si>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</si>
  <si>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</si>
  <si>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</si>
  <si>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</si>
  <si>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</si>
  <si>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</si>
  <si>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</si>
  <si>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</si>
  <si>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</si>
  <si>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</si>
  <si>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</si>
  <si>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</si>
  <si>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</si>
  <si>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</si>
  <si>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</si>
  <si>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</si>
  <si>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</si>
  <si>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</si>
  <si>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</si>
  <si>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</si>
  <si>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</si>
  <si>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</si>
  <si>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</si>
  <si>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</si>
  <si>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</si>
  <si>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</si>
  <si>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</si>
  <si>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</si>
  <si>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</si>
  <si>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</si>
  <si>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</si>
  <si>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</si>
  <si>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</si>
  <si>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</si>
  <si>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</si>
  <si>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</si>
  <si>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</si>
  <si>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</si>
  <si>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</si>
  <si>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</si>
  <si>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</si>
  <si>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</si>
  <si>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</si>
  <si>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</si>
  <si>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</si>
  <si>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</si>
  <si>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</si>
  <si>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</si>
  <si>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</si>
  <si>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</si>
  <si>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</si>
  <si>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</si>
  <si>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</si>
  <si>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</si>
  <si>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</si>
  <si>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</si>
  <si>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</si>
  <si>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</si>
  <si>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</si>
  <si>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</si>
  <si>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</si>
  <si>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</si>
  <si>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</si>
  <si>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</si>
  <si>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</si>
  <si>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</si>
  <si>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</si>
  <si>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</si>
  <si>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</si>
  <si>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</si>
  <si>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</si>
  <si>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</si>
  <si>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</si>
  <si>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</si>
  <si>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</si>
  <si>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</si>
  <si>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</si>
  <si>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</si>
  <si>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</si>
  <si>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</si>
  <si>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</si>
  <si>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</si>
  <si>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</si>
  <si>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</si>
  <si>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</si>
  <si>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</si>
  <si>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</si>
  <si>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</si>
  <si>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</si>
  <si>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</si>
  <si>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</si>
  <si>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</si>
  <si>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</si>
  <si>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</si>
  <si>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</si>
  <si>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</si>
  <si>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</si>
  <si>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</si>
  <si>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</si>
  <si>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</si>
  <si>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</si>
  <si>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</si>
  <si>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</si>
  <si>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</si>
  <si>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</si>
  <si>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</si>
  <si>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</si>
  <si>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</si>
  <si>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</si>
  <si>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</si>
  <si>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</si>
  <si>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</si>
  <si>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</si>
  <si>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</si>
  <si>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</si>
  <si>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</si>
  <si>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</si>
  <si>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</si>
  <si>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</si>
  <si>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</si>
  <si>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</si>
  <si>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</si>
  <si>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</si>
  <si>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</si>
  <si>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</si>
  <si>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</si>
  <si>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</si>
  <si>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</si>
  <si>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</si>
  <si>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</si>
  <si>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</si>
  <si>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</si>
  <si>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</si>
  <si>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</si>
  <si>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</si>
  <si>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</si>
  <si>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</si>
  <si>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</si>
  <si>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</si>
  <si>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</si>
  <si>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</si>
  <si>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</si>
  <si>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</si>
  <si>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</si>
  <si>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</si>
  <si>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</si>
  <si>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</si>
  <si>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</si>
  <si>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</si>
  <si>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</si>
  <si>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</si>
  <si>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</si>
  <si>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</si>
  <si>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</si>
  <si>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</si>
  <si>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</si>
  <si>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</si>
  <si>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</si>
  <si>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</si>
  <si>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</si>
  <si>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</si>
  <si>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</si>
  <si>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</si>
  <si>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</si>
  <si>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</si>
  <si>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</si>
  <si>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</si>
  <si>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</si>
  <si>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</si>
  <si>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</si>
  <si>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</si>
  <si>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</si>
  <si>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</si>
  <si>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</si>
  <si>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</si>
  <si>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</si>
  <si>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</si>
  <si>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</si>
  <si>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</si>
  <si>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</si>
  <si>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</si>
  <si>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</si>
  <si>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</si>
  <si>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</si>
  <si>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</si>
  <si>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</si>
  <si>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</si>
  <si>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</si>
  <si>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</si>
  <si>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</si>
  <si>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</si>
  <si>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</si>
  <si>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</si>
  <si>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</si>
  <si>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</si>
  <si>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</si>
  <si>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</si>
  <si>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</si>
  <si>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</si>
  <si>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</si>
  <si>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</si>
  <si>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</si>
  <si>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</si>
  <si>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</si>
  <si>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</si>
  <si>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</si>
  <si>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</si>
  <si>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</si>
  <si>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</si>
  <si>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</si>
  <si>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</si>
  <si>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</si>
  <si>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</si>
  <si>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</si>
  <si>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</si>
  <si>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</si>
  <si>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</si>
  <si>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</si>
  <si>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</si>
  <si>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</si>
  <si>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</si>
  <si>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</si>
  <si>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</si>
  <si>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</si>
  <si>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</si>
  <si>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</si>
  <si>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</si>
  <si>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</si>
  <si>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</si>
  <si>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</si>
  <si>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</si>
  <si>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</si>
  <si>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</si>
  <si>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</si>
  <si>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</si>
  <si>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</si>
  <si>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</si>
  <si>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</si>
  <si>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</si>
  <si>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</si>
  <si>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</si>
  <si>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</si>
  <si>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</si>
  <si>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</si>
  <si>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</si>
  <si>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</si>
  <si>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</si>
  <si>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</si>
  <si>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</si>
  <si>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</si>
  <si>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</si>
  <si>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</si>
  <si>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</si>
  <si>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</si>
  <si>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</si>
  <si>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</si>
  <si>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</si>
  <si>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</si>
  <si>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</si>
  <si>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</si>
  <si>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</si>
  <si>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</si>
  <si>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</si>
  <si>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</si>
  <si>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</si>
  <si>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</si>
  <si>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</si>
  <si>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</si>
  <si>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</si>
  <si>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</si>
  <si>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</si>
  <si>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</si>
  <si>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</si>
  <si>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</si>
  <si>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</si>
  <si>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</si>
  <si>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</si>
  <si>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</si>
  <si>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</si>
  <si>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</si>
  <si>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</si>
  <si>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</si>
  <si>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</si>
  <si>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</si>
  <si>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</si>
  <si>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</si>
  <si>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</si>
  <si>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</si>
  <si>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</si>
  <si>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</si>
  <si>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</si>
  <si>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</si>
  <si>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</si>
  <si>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</si>
  <si>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</si>
  <si>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</si>
  <si>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</si>
  <si>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</si>
  <si>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</si>
  <si>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</si>
  <si>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</si>
  <si>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</si>
  <si>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</si>
  <si>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</si>
  <si>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</si>
  <si>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</si>
  <si>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</si>
  <si>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</si>
  <si>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</si>
  <si>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</si>
  <si>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</si>
  <si>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</si>
  <si>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</si>
  <si>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</si>
  <si>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</si>
  <si>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</si>
  <si>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</si>
  <si>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</si>
  <si>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</si>
  <si>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</si>
  <si>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</si>
  <si>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</si>
  <si>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</si>
  <si>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</si>
  <si>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</si>
  <si>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</si>
  <si>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</si>
  <si>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</si>
  <si>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</si>
  <si>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</si>
  <si>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</si>
  <si>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</si>
  <si>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</si>
  <si>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</si>
  <si>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</si>
  <si>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</si>
  <si>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</si>
  <si>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</si>
  <si>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</si>
  <si>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</si>
  <si>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</si>
  <si>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</si>
  <si>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</si>
  <si>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</si>
  <si>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</si>
  <si>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</si>
  <si>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</si>
  <si>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</si>
  <si>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</si>
  <si>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</si>
  <si>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</si>
  <si>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</si>
  <si>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</si>
  <si>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</si>
  <si>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</si>
  <si>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</si>
  <si>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</si>
  <si>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</si>
  <si>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</si>
  <si>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</si>
  <si>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</si>
  <si>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</si>
  <si>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</si>
  <si>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</si>
  <si>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</si>
  <si>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</si>
  <si>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</si>
  <si>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</si>
  <si>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</si>
  <si>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</si>
  <si>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</si>
  <si>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</si>
  <si>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</si>
  <si>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</si>
  <si>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</si>
  <si>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</si>
  <si>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</si>
  <si>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</si>
  <si>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</si>
  <si>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</si>
  <si>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</si>
  <si>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</si>
  <si>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</si>
  <si>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</si>
  <si>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</si>
  <si>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</si>
  <si>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</si>
  <si>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</si>
  <si>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</si>
  <si>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</si>
  <si>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</si>
  <si>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</si>
  <si>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</si>
  <si>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</si>
  <si>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</si>
  <si>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</si>
  <si>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</si>
  <si>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</si>
  <si>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</si>
  <si>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</si>
  <si>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</si>
  <si>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</si>
  <si>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</si>
  <si>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</si>
  <si>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</si>
  <si>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</si>
  <si>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</si>
  <si>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</si>
  <si>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</si>
  <si>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</si>
  <si>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</si>
  <si>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</si>
  <si>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</si>
  <si>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</si>
  <si>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</si>
  <si>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</si>
  <si>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</si>
  <si>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</si>
  <si>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</si>
  <si>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</si>
  <si>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</si>
  <si>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</si>
  <si>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</si>
  <si>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</si>
  <si>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</si>
  <si>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</si>
  <si>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</si>
  <si>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</si>
  <si>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</si>
  <si>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</si>
  <si>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</si>
  <si>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</si>
  <si>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</si>
  <si>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</si>
  <si>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</si>
  <si>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</si>
  <si>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</si>
  <si>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</si>
  <si>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</si>
  <si>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</si>
  <si>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</si>
  <si>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</si>
  <si>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</si>
  <si>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</si>
  <si>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</si>
  <si>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</si>
  <si>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</si>
  <si>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</si>
  <si>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</si>
  <si>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</si>
  <si>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</si>
  <si>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</si>
  <si>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</si>
  <si>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</si>
  <si>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</si>
  <si>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</si>
  <si>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</si>
  <si>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</si>
  <si>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</si>
  <si>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</si>
  <si>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</si>
  <si>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</si>
  <si>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</si>
  <si>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</si>
  <si>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</si>
  <si>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</si>
  <si>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</si>
  <si>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</si>
  <si>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</si>
  <si>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</si>
  <si>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</si>
  <si>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</si>
  <si>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</si>
  <si>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</si>
  <si>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</si>
  <si>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</si>
  <si>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</si>
  <si>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</si>
  <si>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</si>
  <si>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</si>
  <si>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</si>
  <si>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</si>
  <si>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</si>
  <si>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</si>
  <si>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</si>
  <si>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</si>
  <si>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</si>
  <si>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</si>
  <si>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</si>
  <si>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</si>
  <si>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</si>
  <si>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</si>
  <si>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</si>
  <si>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</si>
  <si>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</si>
  <si>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</si>
  <si>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</si>
  <si>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</si>
  <si>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</si>
  <si>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</si>
  <si>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</si>
  <si>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</si>
  <si>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</si>
  <si>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</si>
  <si>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</si>
  <si>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</si>
  <si>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</si>
  <si>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</si>
  <si>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</si>
  <si>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</si>
  <si>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</si>
  <si>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</si>
  <si>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</si>
  <si>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</si>
  <si>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</si>
  <si>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</si>
  <si>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</si>
  <si>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</si>
  <si>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</si>
  <si>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</si>
  <si>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</si>
  <si>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</si>
  <si>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</si>
  <si>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</si>
  <si>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</si>
  <si>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</si>
  <si>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</si>
  <si>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</si>
  <si>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</si>
  <si>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</si>
  <si>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</si>
  <si>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</si>
  <si>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</si>
  <si>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</si>
  <si>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</si>
  <si>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</si>
  <si>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</si>
  <si>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</si>
  <si>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</si>
  <si>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</si>
  <si>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</si>
  <si>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</si>
  <si>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</si>
  <si>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</si>
  <si>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</si>
  <si>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</si>
  <si>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</si>
  <si>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</si>
  <si>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</si>
  <si>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</si>
  <si>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</si>
  <si>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</si>
  <si>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</si>
  <si>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</si>
  <si>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</si>
  <si>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</si>
  <si>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</si>
  <si>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</si>
  <si>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</si>
  <si>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</si>
  <si>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</si>
  <si>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</si>
  <si>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</si>
  <si>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</si>
  <si>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</si>
  <si>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</si>
  <si>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</si>
  <si>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</si>
  <si>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</si>
  <si>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</si>
  <si>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</si>
  <si>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</si>
  <si>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</si>
  <si>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</si>
  <si>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</si>
  <si>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</si>
  <si>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</si>
  <si>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</si>
  <si>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</si>
  <si>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</si>
  <si>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</si>
  <si>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</si>
  <si>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</si>
  <si>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</si>
  <si>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</si>
  <si>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</si>
  <si>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</si>
  <si>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</si>
  <si>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</si>
  <si>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</si>
  <si>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</si>
  <si>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</si>
  <si>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</si>
  <si>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</si>
  <si>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</si>
  <si>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</si>
  <si>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</si>
  <si>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</si>
  <si>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</si>
  <si>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</si>
  <si>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</si>
  <si>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</si>
  <si>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</si>
  <si>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</si>
  <si>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</si>
  <si>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</si>
  <si>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</si>
  <si>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</si>
  <si>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</si>
  <si>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</si>
  <si>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</si>
  <si>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</si>
  <si>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</si>
  <si>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</si>
  <si>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</si>
  <si>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</si>
  <si>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</si>
  <si>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</si>
  <si>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</si>
  <si>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</si>
  <si>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</si>
  <si>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</si>
  <si>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</si>
  <si>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</si>
  <si>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</si>
  <si>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</si>
  <si>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</si>
  <si>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</si>
  <si>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</si>
  <si>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</si>
  <si>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</si>
  <si>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</si>
  <si>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</si>
  <si>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</si>
  <si>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</si>
  <si>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</si>
  <si>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</si>
  <si>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</si>
  <si>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</si>
  <si>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</si>
  <si>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</si>
  <si>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</si>
  <si>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</si>
  <si>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</si>
  <si>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</si>
  <si>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</si>
  <si>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</si>
  <si>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</si>
  <si>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</si>
  <si>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</si>
  <si>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</si>
  <si>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</si>
  <si>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</si>
  <si>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</si>
  <si>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</si>
  <si>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</si>
  <si>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</si>
  <si>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</si>
  <si>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</si>
  <si>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</si>
  <si>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</si>
  <si>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</si>
  <si>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</si>
  <si>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</si>
  <si>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</si>
  <si>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</si>
  <si>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</si>
  <si>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</si>
  <si>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</si>
  <si>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</si>
  <si>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</si>
  <si>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</si>
  <si>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</si>
  <si>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</si>
  <si>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</si>
  <si>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</si>
  <si>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</si>
  <si>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</si>
  <si>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</si>
  <si>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</si>
  <si>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</si>
  <si>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</si>
  <si>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</si>
  <si>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</si>
  <si>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</si>
  <si>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</si>
  <si>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</si>
  <si>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</si>
  <si>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</si>
  <si>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</si>
  <si>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</si>
  <si>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</si>
  <si>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</si>
  <si>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</si>
  <si>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</si>
  <si>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</si>
  <si>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</si>
  <si>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</si>
  <si>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</si>
  <si>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</si>
  <si>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</si>
  <si>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</si>
  <si>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</si>
  <si>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</si>
  <si>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</si>
  <si>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</si>
  <si>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</si>
  <si>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</si>
  <si>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</si>
  <si>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</si>
  <si>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</si>
  <si>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</si>
  <si>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</si>
  <si>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</si>
  <si>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</si>
  <si>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</si>
  <si>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</si>
  <si>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</si>
  <si>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</si>
  <si>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</si>
  <si>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</si>
  <si>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</si>
  <si>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</si>
  <si>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</si>
  <si>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</si>
  <si>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</si>
  <si>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</si>
  <si>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</si>
  <si>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</si>
  <si>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</si>
  <si>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</si>
  <si>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</si>
  <si>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</si>
  <si>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</si>
  <si>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</si>
  <si>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</si>
  <si>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</si>
  <si>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</si>
  <si>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</si>
  <si>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</si>
  <si>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</si>
  <si>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</si>
  <si>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</si>
  <si>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</si>
  <si>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</si>
  <si>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</si>
  <si>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</si>
  <si>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</si>
  <si>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</si>
  <si>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</si>
  <si>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</si>
  <si>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</si>
  <si>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</si>
  <si>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</si>
  <si>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</si>
  <si>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</si>
  <si>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</si>
  <si>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</si>
  <si>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</si>
  <si>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</si>
  <si>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</si>
  <si>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</si>
  <si>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</si>
  <si>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</si>
  <si>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</si>
  <si>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</si>
  <si>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</si>
  <si>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</si>
  <si>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</si>
  <si>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</si>
  <si>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</si>
  <si>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</si>
  <si>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</si>
  <si>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</si>
  <si>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</si>
  <si>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</si>
  <si>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</si>
  <si>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</si>
  <si>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</si>
  <si>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</si>
  <si>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</si>
  <si>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</si>
  <si>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</si>
  <si>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</si>
  <si>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</si>
  <si>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</si>
  <si>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</si>
  <si>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</si>
  <si>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</si>
  <si>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</si>
  <si>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</si>
  <si>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</si>
  <si>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</si>
  <si>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</si>
  <si>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</si>
  <si>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</si>
  <si>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</si>
  <si>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</si>
  <si>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</si>
  <si>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</si>
  <si>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</si>
  <si>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</si>
  <si>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</si>
  <si>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</si>
  <si>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</si>
  <si>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</si>
  <si>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</si>
  <si>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</si>
  <si>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</si>
  <si>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</si>
  <si>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</si>
  <si>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</si>
  <si>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</si>
  <si>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</si>
  <si>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</si>
  <si>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</si>
  <si>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</si>
  <si>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</si>
  <si>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</si>
  <si>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</si>
  <si>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</si>
  <si>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</si>
  <si>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</si>
  <si>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</si>
  <si>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</si>
  <si>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</si>
  <si>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</si>
  <si>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</si>
  <si>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</si>
  <si>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</si>
  <si>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</si>
  <si>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</si>
  <si>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</si>
  <si>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</si>
  <si>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</si>
  <si>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</si>
  <si>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</si>
  <si>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</si>
  <si>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</si>
  <si>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</si>
  <si>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</si>
  <si>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</si>
  <si>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</si>
  <si>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</si>
  <si>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</si>
  <si>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</si>
  <si>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</si>
  <si>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</si>
  <si>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</si>
  <si>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</si>
  <si>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</si>
  <si>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</si>
  <si>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</si>
  <si>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</si>
  <si>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</si>
  <si>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</si>
  <si>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</si>
  <si>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</si>
  <si>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</si>
  <si>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</si>
  <si>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</si>
  <si>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</si>
  <si>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</si>
  <si>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</si>
  <si>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</si>
  <si>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</si>
  <si>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</si>
  <si>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</si>
  <si>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</si>
  <si>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</si>
  <si>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</si>
  <si>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</si>
  <si>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</si>
  <si>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</si>
  <si>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</si>
  <si>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</si>
  <si>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</si>
  <si>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</si>
  <si>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</si>
  <si>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</si>
  <si>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</si>
  <si>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</si>
  <si>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</si>
  <si>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</si>
  <si>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</si>
  <si>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</si>
  <si>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</si>
  <si>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</si>
  <si>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</si>
  <si>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</si>
  <si>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</si>
  <si>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</si>
  <si>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</si>
  <si>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</si>
  <si>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</si>
  <si>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</si>
  <si>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</si>
  <si>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</si>
  <si>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</si>
  <si>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</si>
  <si>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</si>
  <si>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</si>
  <si>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</si>
  <si>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</si>
  <si>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</si>
  <si>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</si>
  <si>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</si>
  <si>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</si>
  <si>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</si>
  <si>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</si>
  <si>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</si>
  <si>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</si>
  <si>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</si>
  <si>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</si>
  <si>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</si>
  <si>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</si>
  <si>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</si>
  <si>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</si>
  <si>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</si>
  <si>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</si>
  <si>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</si>
  <si>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</si>
  <si>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</si>
  <si>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</si>
  <si>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</si>
  <si>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</si>
  <si>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</si>
  <si>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</si>
  <si>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</si>
  <si>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</si>
  <si>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</si>
  <si>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</si>
  <si>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</si>
  <si>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</si>
  <si>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</si>
  <si>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</si>
  <si>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</si>
  <si>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</si>
  <si>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</si>
  <si>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</si>
  <si>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</si>
  <si>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</si>
  <si>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</si>
  <si>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</si>
  <si>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</si>
  <si>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</si>
  <si>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</si>
  <si>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</si>
  <si>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</si>
  <si>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</si>
  <si>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</si>
  <si>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</si>
  <si>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</si>
  <si>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</si>
  <si>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</si>
  <si>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</si>
  <si>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</si>
  <si>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</si>
  <si>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</si>
  <si>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</si>
  <si>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</si>
  <si>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</si>
  <si>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</si>
  <si>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</si>
  <si>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</si>
  <si>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</si>
  <si>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</si>
  <si>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</si>
  <si>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</si>
  <si>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</si>
  <si>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</si>
  <si>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</si>
  <si>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</si>
  <si>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</si>
  <si>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</si>
  <si>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</si>
  <si>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</si>
  <si>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</si>
  <si>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</si>
  <si>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</si>
  <si>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</si>
  <si>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</si>
  <si>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</si>
  <si>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</si>
  <si>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</si>
  <si>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</si>
  <si>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</si>
  <si>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</si>
  <si>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</si>
  <si>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</si>
  <si>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</si>
  <si>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</si>
  <si>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</si>
  <si>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</si>
  <si>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</si>
  <si>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</si>
  <si>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</si>
  <si>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</si>
  <si>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</si>
  <si>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</si>
  <si>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</si>
  <si>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</si>
  <si>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</si>
  <si>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</si>
  <si>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</si>
  <si>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</si>
  <si>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</si>
  <si>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</si>
  <si>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</si>
  <si>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</si>
  <si>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</si>
  <si>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</si>
  <si>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</si>
  <si>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</si>
  <si>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</si>
  <si>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</si>
  <si>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</si>
  <si>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</si>
  <si>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</si>
  <si>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</si>
  <si>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</si>
  <si>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</si>
  <si>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</si>
  <si>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</si>
  <si>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</si>
  <si>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</si>
  <si>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</si>
  <si>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</si>
  <si>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</si>
  <si>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</si>
  <si>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</si>
  <si>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</si>
  <si>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</si>
  <si>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</si>
  <si>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</si>
  <si>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</si>
  <si>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</si>
  <si>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</si>
  <si>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</si>
  <si>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</si>
  <si>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</si>
  <si>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</si>
  <si>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</si>
  <si>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</si>
  <si>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</si>
  <si>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</si>
  <si>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</si>
  <si>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</si>
  <si>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</si>
  <si>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</si>
  <si>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</si>
  <si>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</si>
  <si>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</si>
  <si>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</si>
  <si>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</si>
  <si>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</si>
  <si>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</si>
  <si>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</si>
  <si>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</si>
  <si>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</si>
  <si>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</si>
  <si>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</si>
  <si>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</si>
  <si>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</si>
  <si>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</si>
  <si>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</si>
  <si>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</si>
  <si>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</si>
  <si>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</si>
  <si>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</si>
  <si>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</si>
  <si>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</si>
  <si>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</si>
  <si>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</si>
  <si>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</si>
  <si>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</si>
  <si>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</si>
  <si>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</si>
  <si>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</si>
  <si>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</si>
  <si>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</si>
  <si>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</si>
  <si>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</si>
  <si>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</si>
  <si>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</si>
  <si>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</si>
  <si>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</si>
  <si>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</si>
  <si>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</si>
  <si>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</si>
  <si>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</si>
  <si>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</si>
  <si>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</si>
  <si>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</si>
  <si>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</si>
  <si>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</si>
  <si>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</si>
  <si>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</si>
  <si>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</si>
  <si>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</si>
  <si>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</si>
  <si>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</si>
  <si>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</si>
  <si>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</si>
  <si>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</si>
  <si>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</si>
  <si>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</si>
  <si>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</si>
  <si>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</si>
  <si>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</si>
  <si>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</si>
  <si>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</si>
  <si>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</si>
  <si>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</si>
  <si>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</si>
  <si>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</si>
  <si>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</si>
  <si>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</si>
  <si>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</si>
  <si>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</si>
  <si>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</si>
  <si>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</si>
  <si>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</si>
  <si>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</si>
  <si>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</si>
  <si>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</si>
  <si>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</si>
  <si>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</si>
  <si>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</si>
  <si>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</si>
  <si>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</si>
  <si>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</si>
  <si>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</si>
  <si>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</si>
  <si>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</si>
  <si>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</si>
  <si>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</si>
  <si>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</si>
  <si>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</si>
  <si>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</si>
  <si>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</si>
  <si>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</si>
  <si>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</si>
  <si>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</si>
  <si>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</si>
  <si>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</si>
  <si>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</si>
  <si>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</si>
  <si>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</si>
  <si>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</si>
  <si>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</si>
  <si>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</si>
  <si>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</si>
  <si>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</si>
  <si>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</si>
  <si>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</si>
  <si>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</si>
  <si>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</si>
  <si>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</si>
  <si>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</si>
  <si>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</si>
  <si>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</si>
  <si>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</si>
  <si>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</si>
  <si>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</si>
  <si>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</si>
  <si>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</si>
  <si>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</si>
  <si>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</si>
  <si>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</si>
  <si>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</si>
  <si>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</si>
  <si>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</si>
  <si>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</si>
  <si>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</si>
  <si>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</si>
  <si>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</si>
  <si>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</si>
  <si>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</si>
  <si>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</si>
  <si>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</si>
  <si>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</si>
  <si>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</si>
  <si>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</si>
  <si>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</si>
  <si>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</si>
  <si>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</si>
  <si>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</si>
  <si>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</si>
  <si>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</si>
  <si>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</si>
  <si>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</si>
  <si>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</si>
  <si>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</si>
  <si>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</si>
  <si>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</si>
  <si>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</si>
  <si>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</si>
  <si>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</si>
  <si>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</si>
  <si>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</si>
  <si>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</si>
  <si>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</si>
  <si>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</si>
  <si>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</si>
  <si>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</si>
  <si>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</si>
  <si>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</si>
  <si>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</si>
  <si>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</si>
  <si>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</si>
  <si>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</si>
  <si>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</si>
  <si>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</si>
  <si>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</si>
  <si>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</si>
  <si>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</si>
  <si>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</si>
  <si>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</si>
  <si>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</si>
  <si>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</si>
  <si>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</si>
  <si>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</si>
  <si>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</si>
  <si>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</si>
  <si>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</si>
  <si>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</si>
  <si>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</si>
  <si>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</si>
  <si>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</si>
  <si>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</si>
  <si>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</si>
  <si>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</si>
  <si>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</si>
  <si>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</si>
  <si>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</si>
  <si>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</si>
  <si>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</si>
  <si>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</si>
  <si>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</si>
  <si>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</si>
  <si>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</si>
  <si>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</si>
  <si>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</si>
  <si>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</si>
  <si>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</si>
  <si>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</si>
  <si>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</si>
  <si>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</si>
  <si>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</si>
  <si>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</si>
  <si>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</si>
  <si>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</si>
  <si>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</si>
  <si>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</si>
  <si>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</si>
  <si>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</si>
  <si>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</si>
  <si>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</si>
  <si>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</si>
  <si>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</si>
  <si>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</si>
  <si>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</si>
  <si>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</si>
  <si>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</si>
  <si>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</si>
  <si>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</si>
  <si>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</si>
  <si>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</si>
  <si>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</si>
  <si>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</si>
  <si>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</si>
  <si>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</si>
  <si>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</si>
  <si>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</si>
  <si>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</si>
  <si>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</si>
  <si>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</si>
  <si>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</si>
  <si>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</si>
  <si>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</si>
  <si>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</si>
  <si>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</si>
  <si>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</si>
  <si>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</si>
  <si>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</si>
  <si>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</si>
  <si>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</si>
  <si>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</si>
  <si>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</si>
  <si>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</si>
  <si>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</si>
  <si>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</si>
  <si>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</si>
  <si>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</si>
  <si>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</si>
  <si>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</si>
  <si>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</si>
  <si>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</si>
  <si>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</si>
  <si>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</si>
  <si>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</si>
  <si>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</si>
  <si>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</si>
  <si>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</si>
  <si>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</si>
  <si>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</si>
  <si>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</si>
  <si>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</si>
  <si>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</si>
  <si>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</si>
  <si>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</si>
  <si>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</si>
  <si>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</si>
  <si>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</si>
  <si>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</si>
  <si>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</si>
  <si>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</si>
  <si>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</si>
  <si>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</si>
  <si>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</si>
  <si>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</si>
  <si>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</si>
  <si>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</si>
  <si>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</si>
  <si>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</si>
  <si>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</si>
  <si>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</si>
  <si>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</si>
  <si>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</si>
  <si>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</si>
  <si>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</si>
  <si>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</si>
  <si>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</si>
  <si>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</si>
  <si>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</si>
  <si>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</si>
  <si>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</si>
  <si>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</si>
  <si>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</si>
  <si>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</si>
  <si>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</si>
  <si>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</si>
  <si>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</si>
  <si>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</si>
  <si>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</si>
  <si>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</si>
  <si>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</si>
  <si>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</si>
  <si>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</si>
  <si>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</si>
  <si>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</si>
  <si>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</si>
  <si>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</si>
  <si>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</si>
  <si>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</si>
  <si>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</si>
  <si>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</si>
  <si>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</si>
  <si>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</si>
  <si>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</si>
  <si>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</si>
  <si>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</si>
  <si>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</si>
  <si>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</si>
  <si>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</si>
  <si>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</si>
  <si>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</si>
  <si>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</si>
  <si>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</si>
  <si>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</si>
  <si>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</si>
  <si>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</si>
  <si>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</si>
  <si>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</si>
  <si>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</si>
  <si>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</si>
  <si>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</si>
  <si>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</si>
  <si>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</si>
  <si>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</si>
  <si>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</si>
  <si>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</si>
  <si>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</si>
  <si>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</si>
  <si>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</si>
  <si>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</si>
  <si>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</si>
  <si>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</si>
  <si>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</si>
  <si>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</si>
  <si>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</si>
  <si>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</si>
  <si>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</si>
  <si>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</si>
  <si>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</si>
  <si>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</si>
  <si>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</si>
  <si>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</si>
  <si>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</si>
  <si>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</si>
  <si>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</si>
  <si>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</si>
  <si>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</si>
  <si>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</si>
  <si>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</si>
  <si>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</si>
  <si>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</si>
  <si>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</si>
  <si>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</si>
  <si>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</si>
  <si>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</si>
  <si>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</si>
  <si>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</si>
  <si>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</si>
  <si>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</si>
  <si>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</si>
  <si>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</si>
  <si>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</si>
  <si>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</si>
  <si>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</si>
  <si>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</si>
  <si>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</si>
  <si>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</si>
  <si>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</si>
  <si>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</si>
  <si>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</si>
  <si>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</si>
  <si>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</si>
  <si>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</si>
  <si>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</si>
  <si>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</si>
  <si>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</si>
  <si>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</si>
  <si>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</si>
  <si>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</si>
  <si>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</si>
  <si>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</si>
  <si>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</si>
  <si>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</si>
  <si>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</si>
  <si>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</si>
  <si>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</si>
  <si>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</si>
  <si>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</si>
  <si>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</si>
  <si>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</si>
  <si>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</si>
  <si>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</si>
  <si>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</si>
  <si>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</si>
  <si>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</si>
  <si>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</si>
  <si>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</si>
  <si>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</si>
  <si>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</si>
  <si>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</si>
  <si>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</si>
  <si>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</si>
  <si>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</si>
  <si>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</si>
  <si>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</si>
  <si>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</si>
  <si>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</si>
  <si>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</si>
  <si>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</si>
  <si>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</si>
  <si>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</si>
  <si>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</si>
  <si>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</si>
  <si>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</si>
  <si>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</si>
  <si>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</si>
  <si>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</si>
  <si>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</si>
  <si>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</si>
  <si>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</si>
  <si>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</si>
  <si>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</si>
  <si>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</si>
  <si>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</si>
  <si>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</si>
  <si>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</si>
  <si>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</si>
  <si>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</si>
  <si>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</si>
  <si>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</si>
  <si>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</si>
  <si>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</si>
  <si>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</si>
  <si>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</si>
  <si>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</si>
  <si>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</si>
  <si>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</si>
  <si>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</si>
  <si>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</si>
  <si>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</si>
  <si>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</si>
  <si>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</si>
  <si>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</si>
  <si>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</si>
  <si>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</si>
  <si>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</si>
  <si>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</si>
  <si>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</si>
  <si>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</si>
  <si>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</si>
  <si>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</si>
  <si>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</si>
  <si>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</si>
  <si>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</si>
  <si>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</si>
  <si>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</si>
  <si>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</si>
  <si>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</si>
  <si>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</si>
  <si>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</si>
  <si>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</si>
  <si>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</si>
  <si>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</si>
  <si>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</si>
  <si>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</si>
  <si>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</si>
  <si>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</si>
  <si>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</si>
  <si>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</si>
  <si>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</si>
  <si>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</si>
  <si>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</si>
  <si>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</si>
  <si>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</si>
  <si>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</si>
  <si>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</si>
  <si>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</si>
  <si>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</si>
  <si>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</si>
  <si>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</si>
  <si>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</si>
  <si>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</si>
  <si>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</si>
  <si>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</si>
  <si>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</si>
  <si>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</si>
  <si>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</si>
  <si>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</si>
  <si>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</si>
  <si>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</si>
  <si>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</si>
  <si>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</si>
  <si>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</si>
  <si>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</si>
  <si>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</si>
  <si>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</si>
  <si>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</si>
  <si>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</si>
  <si>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</si>
  <si>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</si>
  <si>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</si>
  <si>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</si>
  <si>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</si>
  <si>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</si>
  <si>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</si>
  <si>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</si>
  <si>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</si>
  <si>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</si>
  <si>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</si>
  <si>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</si>
  <si>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</si>
  <si>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</si>
  <si>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</si>
  <si>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</si>
  <si>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</si>
  <si>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</si>
  <si>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</si>
  <si>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</si>
  <si>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</si>
  <si>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</si>
  <si>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</si>
  <si>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</si>
  <si>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</si>
  <si>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</si>
  <si>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</si>
  <si>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</si>
  <si>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</si>
  <si>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</si>
  <si>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</si>
  <si>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</si>
  <si>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</si>
  <si>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</si>
  <si>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</si>
  <si>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</si>
  <si>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</si>
  <si>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</si>
  <si>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</si>
  <si>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</si>
  <si>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</si>
  <si>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</si>
  <si>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</si>
  <si>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</si>
  <si>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</si>
  <si>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</si>
  <si>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</si>
  <si>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</si>
  <si>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</si>
  <si>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</si>
  <si>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</si>
  <si>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</si>
  <si>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</si>
  <si>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</si>
  <si>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</si>
  <si>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</si>
  <si>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</si>
  <si>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</si>
  <si>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</si>
  <si>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</si>
  <si>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</si>
  <si>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</si>
  <si>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</si>
  <si>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</si>
  <si>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</si>
  <si>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</si>
  <si>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</si>
  <si>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</si>
  <si>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</si>
  <si>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</si>
  <si>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</si>
  <si>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</si>
  <si>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</si>
  <si>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</si>
  <si>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</si>
  <si>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</si>
  <si>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</si>
  <si>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</si>
  <si>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</si>
  <si>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</si>
  <si>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</si>
  <si>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</si>
  <si>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</si>
  <si>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</si>
  <si>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</si>
  <si>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</si>
  <si>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</si>
  <si>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</si>
  <si>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</si>
  <si>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</si>
  <si>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</si>
  <si>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</si>
  <si>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</si>
  <si>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</si>
  <si>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</si>
  <si>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</si>
  <si>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</si>
  <si>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</si>
  <si>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</si>
  <si>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</si>
  <si>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</si>
  <si>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</si>
  <si>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</si>
  <si>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</si>
  <si>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</si>
  <si>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</si>
  <si>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</si>
  <si>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</si>
  <si>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</si>
  <si>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</si>
  <si>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</si>
  <si>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</si>
  <si>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</si>
  <si>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</si>
  <si>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</si>
  <si>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</si>
  <si>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</si>
  <si>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</si>
  <si>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</si>
  <si>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</si>
  <si>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</si>
  <si>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</si>
  <si>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</si>
  <si>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</si>
  <si>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</si>
  <si>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</si>
  <si>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</si>
  <si>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</si>
  <si>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</si>
  <si>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</si>
  <si>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</si>
  <si>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</si>
  <si>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</si>
  <si>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</si>
  <si>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</si>
  <si>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</si>
  <si>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</si>
  <si>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</si>
  <si>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</si>
  <si>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</si>
  <si>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</si>
  <si>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</si>
  <si>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</si>
  <si>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</si>
  <si>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</si>
  <si>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</si>
  <si>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</si>
  <si>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</si>
  <si>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</si>
  <si>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</si>
  <si>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</si>
  <si>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</si>
  <si>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</si>
  <si>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</si>
  <si>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</si>
  <si>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</si>
  <si>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</si>
  <si>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</si>
  <si>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</si>
  <si>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</si>
  <si>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</si>
  <si>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</si>
  <si>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</si>
  <si>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</si>
  <si>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</si>
  <si>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</si>
  <si>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</si>
  <si>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</si>
  <si>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</si>
  <si>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</si>
  <si>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</si>
  <si>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</si>
  <si>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</si>
  <si>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</si>
  <si>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</si>
  <si>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</si>
  <si>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</si>
  <si>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</si>
  <si>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</si>
  <si>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</si>
  <si>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</si>
  <si>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</si>
  <si>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</si>
  <si>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</si>
  <si>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</si>
  <si>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</si>
  <si>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</si>
  <si>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</si>
  <si>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</si>
  <si>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</si>
  <si>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</si>
  <si>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</si>
  <si>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</si>
  <si>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</si>
  <si>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</si>
  <si>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</si>
  <si>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</si>
  <si>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</si>
  <si>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</si>
  <si>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</si>
  <si>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</si>
  <si>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</si>
  <si>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</si>
  <si>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</si>
  <si>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</si>
  <si>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</si>
  <si>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</si>
  <si>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</si>
  <si>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</si>
  <si>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</si>
  <si>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</si>
  <si>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</si>
  <si>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</si>
  <si>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</si>
  <si>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</si>
  <si>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</si>
  <si>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</si>
  <si>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</si>
  <si>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</si>
  <si>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</si>
  <si>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</si>
  <si>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</si>
  <si>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</si>
  <si>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</si>
  <si>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</si>
  <si>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</si>
  <si>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</si>
  <si>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</si>
  <si>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</si>
  <si>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</si>
  <si>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</si>
  <si>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</si>
  <si>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</si>
  <si>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</si>
  <si>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</si>
  <si>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</si>
  <si>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</si>
  <si>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</si>
  <si>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</si>
  <si>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</si>
  <si>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</si>
  <si>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</si>
  <si>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</si>
  <si>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</si>
  <si>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</si>
  <si>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</si>
  <si>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</si>
  <si>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</si>
  <si>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</si>
  <si>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</si>
  <si>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</si>
  <si>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</si>
  <si>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</si>
  <si>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</si>
  <si>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</si>
  <si>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</si>
  <si>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</si>
  <si>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</si>
  <si>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</si>
  <si>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</si>
  <si>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</si>
  <si>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</si>
  <si>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</si>
  <si>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</si>
  <si>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</si>
  <si>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</si>
  <si>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</si>
  <si>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</si>
  <si>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</si>
  <si>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</si>
  <si>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</si>
  <si>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</si>
  <si>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</si>
  <si>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</si>
  <si>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</si>
  <si>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</si>
  <si>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</si>
  <si>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</si>
  <si>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</si>
  <si>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</si>
  <si>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</si>
  <si>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</si>
  <si>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</si>
  <si>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</si>
  <si>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</si>
  <si>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</si>
  <si>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</si>
  <si>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</si>
  <si>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</si>
  <si>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</si>
  <si>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</si>
  <si>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</si>
  <si>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</si>
  <si>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</si>
  <si>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</si>
  <si>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</si>
  <si>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</si>
  <si>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</si>
  <si>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</si>
  <si>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</si>
  <si>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</si>
  <si>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</si>
  <si>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</si>
  <si>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</si>
  <si>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</si>
  <si>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</si>
  <si>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</si>
  <si>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</si>
  <si>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</si>
  <si>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</si>
  <si>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</si>
  <si>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</si>
  <si>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</si>
  <si>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</si>
  <si>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</si>
  <si>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</si>
  <si>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</si>
  <si>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</si>
  <si>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</si>
  <si>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</si>
  <si>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</si>
  <si>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</si>
  <si>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</si>
  <si>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</si>
  <si>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</si>
  <si>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</si>
  <si>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</si>
  <si>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</si>
  <si>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</si>
  <si>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</si>
  <si>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</si>
  <si>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</si>
  <si>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</si>
  <si>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</si>
  <si>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</si>
  <si>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</si>
  <si>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</si>
  <si>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</si>
  <si>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</si>
  <si>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</si>
  <si>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</si>
  <si>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</si>
  <si>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</si>
  <si>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</si>
  <si>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</si>
  <si>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</si>
  <si>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</si>
  <si>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</si>
  <si>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</si>
  <si>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</si>
  <si>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</si>
  <si>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</si>
  <si>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</si>
  <si>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</si>
  <si>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</si>
  <si>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</si>
  <si>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</si>
  <si>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</si>
  <si>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</si>
  <si>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</si>
  <si>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</si>
  <si>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</si>
  <si>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</si>
  <si>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</si>
  <si>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</si>
  <si>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</si>
  <si>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</si>
  <si>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</si>
  <si>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</si>
  <si>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</si>
  <si>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</si>
  <si>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</si>
  <si>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</si>
  <si>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</si>
  <si>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</si>
  <si>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</si>
  <si>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</si>
  <si>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</si>
  <si>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</si>
  <si>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</si>
  <si>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</si>
  <si>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</si>
  <si>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</si>
  <si>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</si>
  <si>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</si>
  <si>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</si>
  <si>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</si>
  <si>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</si>
  <si>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</si>
  <si>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</si>
  <si>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</si>
  <si>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</si>
  <si>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</si>
  <si>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</si>
  <si>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</si>
  <si>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</si>
  <si>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</si>
  <si>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</si>
  <si>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</si>
  <si>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</si>
  <si>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</si>
  <si>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</si>
  <si>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</si>
  <si>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</si>
  <si>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</si>
  <si>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</si>
  <si>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</si>
  <si>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</si>
  <si>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</si>
  <si>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</si>
  <si>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</si>
  <si>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</si>
  <si>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</si>
  <si>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</si>
  <si>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</si>
  <si>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</si>
  <si>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</si>
  <si>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</si>
  <si>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</si>
  <si>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</si>
  <si>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</si>
  <si>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</si>
  <si>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</si>
  <si>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</si>
  <si>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</si>
  <si>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</si>
  <si>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</si>
  <si>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</si>
  <si>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</si>
  <si>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</si>
  <si>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</si>
  <si>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</si>
  <si>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</si>
  <si>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</si>
  <si>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</si>
  <si>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</si>
  <si>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</si>
  <si>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</si>
  <si>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</si>
  <si>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</si>
  <si>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</si>
  <si>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</si>
  <si>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</si>
  <si>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</si>
  <si>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</si>
  <si>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</si>
  <si>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</si>
  <si>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</si>
  <si>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</si>
  <si>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</si>
  <si>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</si>
  <si>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</si>
  <si>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</si>
  <si>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</si>
  <si>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</si>
  <si>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</si>
  <si>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</si>
  <si>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</si>
  <si>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</si>
  <si>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</si>
  <si>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</si>
  <si>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</si>
  <si>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</si>
  <si>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</si>
  <si>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</si>
  <si>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</si>
  <si>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</si>
  <si>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</si>
  <si>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</si>
  <si>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</si>
  <si>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</si>
  <si>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</si>
  <si>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</si>
  <si>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</si>
  <si>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</si>
  <si>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</si>
  <si>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</si>
  <si>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</si>
  <si>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</si>
  <si>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</si>
  <si>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</si>
  <si>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</si>
  <si>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</si>
  <si>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</si>
  <si>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</si>
  <si>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</si>
  <si>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</si>
  <si>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</si>
  <si>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</si>
  <si>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</si>
  <si>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</si>
  <si>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</si>
  <si>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</si>
  <si>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</si>
  <si>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</si>
  <si>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</si>
  <si>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</si>
  <si>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</si>
  <si>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</si>
  <si>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</si>
  <si>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</si>
  <si>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</si>
  <si>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</si>
  <si>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</si>
  <si>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</si>
  <si>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</si>
  <si>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</si>
  <si>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</si>
  <si>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</si>
  <si>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</si>
  <si>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</si>
  <si>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</si>
  <si>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</si>
  <si>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</si>
  <si>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</si>
  <si>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</si>
  <si>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</si>
  <si>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</si>
  <si>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</si>
  <si>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</si>
  <si>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</si>
  <si>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</si>
  <si>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</si>
  <si>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</si>
  <si>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</si>
  <si>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</si>
  <si>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</si>
  <si>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</si>
  <si>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</si>
  <si>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</si>
  <si>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</si>
  <si>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</si>
  <si>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</si>
  <si>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</si>
  <si>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</si>
  <si>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</si>
  <si>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</si>
  <si>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</si>
  <si>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</si>
  <si>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</si>
  <si>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</si>
  <si>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</si>
  <si>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</si>
  <si>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</si>
  <si>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</si>
  <si>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</si>
  <si>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</si>
  <si>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</si>
  <si>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</si>
  <si>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</si>
  <si>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</si>
  <si>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</si>
  <si>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</si>
  <si>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</si>
  <si>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</si>
  <si>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</si>
  <si>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</si>
  <si>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</si>
  <si>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</si>
  <si>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</si>
  <si>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</si>
  <si>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</si>
  <si>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</si>
  <si>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</si>
  <si>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</si>
  <si>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</si>
  <si>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</si>
  <si>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</si>
  <si>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</si>
  <si>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</si>
  <si>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</si>
  <si>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</si>
  <si>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</si>
  <si>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</si>
  <si>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</si>
  <si>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</si>
  <si>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</si>
  <si>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</si>
  <si>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</si>
  <si>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</si>
  <si>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</si>
  <si>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</si>
  <si>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</si>
  <si>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</si>
  <si>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</si>
  <si>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</si>
  <si>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</si>
  <si>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</si>
  <si>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</si>
  <si>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</si>
  <si>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</si>
  <si>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</si>
  <si>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</si>
  <si>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</si>
  <si>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</si>
  <si>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</si>
  <si>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</si>
  <si>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</si>
  <si>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</si>
  <si>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</si>
  <si>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</si>
  <si>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</si>
  <si>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</si>
  <si>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</si>
  <si>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</si>
  <si>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</si>
  <si>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</si>
  <si>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</si>
  <si>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</si>
  <si>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</si>
  <si>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</si>
  <si>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</si>
  <si>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</si>
  <si>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</si>
  <si>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</si>
  <si>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</si>
  <si>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</si>
  <si>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</si>
  <si>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</si>
  <si>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</si>
  <si>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</si>
  <si>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</si>
  <si>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</si>
  <si>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</si>
  <si>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</si>
  <si>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</si>
  <si>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</si>
  <si>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</si>
  <si>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</si>
  <si>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</si>
  <si>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</si>
  <si>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</si>
  <si>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</si>
  <si>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</si>
  <si>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</si>
  <si>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</si>
  <si>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</si>
  <si>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</si>
  <si>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</si>
  <si>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</si>
  <si>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</si>
  <si>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</si>
  <si>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</si>
  <si>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</si>
  <si>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</si>
  <si>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</si>
  <si>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</si>
  <si>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</si>
  <si>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</si>
  <si>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</si>
  <si>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</si>
  <si>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</si>
  <si>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</si>
  <si>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</si>
  <si>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</si>
  <si>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</si>
  <si>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</si>
  <si>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</si>
  <si>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</si>
  <si>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</si>
  <si>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</si>
  <si>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</si>
  <si>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</si>
  <si>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</si>
  <si>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</si>
  <si>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</si>
  <si>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</si>
  <si>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</si>
  <si>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</si>
  <si>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</si>
  <si>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</si>
  <si>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</si>
  <si>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</si>
  <si>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</si>
  <si>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</si>
  <si>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</si>
  <si>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</si>
  <si>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</si>
  <si>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</si>
  <si>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</si>
  <si>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</si>
  <si>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</si>
  <si>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</si>
  <si>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</si>
  <si>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</si>
  <si>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</si>
  <si>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</si>
  <si>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</si>
  <si>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</si>
  <si>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</si>
  <si>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</si>
  <si>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</si>
  <si>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</si>
  <si>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</si>
  <si>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</si>
  <si>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</si>
  <si>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</si>
  <si>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</si>
  <si>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</si>
  <si>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</si>
  <si>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</si>
  <si>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</si>
  <si>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</si>
  <si>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</si>
  <si>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</si>
  <si>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</si>
  <si>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</si>
  <si>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</si>
  <si>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</si>
  <si>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</si>
  <si>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</si>
  <si>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</si>
  <si>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</si>
  <si>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</si>
  <si>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</si>
  <si>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</si>
  <si>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</si>
  <si>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</si>
  <si>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</si>
  <si>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</si>
  <si>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</si>
  <si>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</si>
  <si>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</si>
  <si>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</si>
  <si>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</si>
  <si>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</si>
  <si>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</si>
  <si>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</si>
  <si>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</si>
  <si>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</si>
  <si>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</si>
  <si>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</si>
  <si>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</si>
  <si>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</si>
  <si>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</si>
  <si>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</si>
  <si>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</si>
  <si>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</si>
  <si>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</si>
  <si>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</si>
  <si>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</si>
  <si>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</si>
  <si>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</si>
  <si>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</si>
  <si>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</si>
  <si>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</si>
  <si>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</si>
  <si>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</si>
  <si>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</si>
  <si>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</si>
  <si>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</si>
  <si>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</si>
  <si>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</si>
  <si>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</si>
  <si>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</si>
  <si>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</si>
  <si>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</si>
  <si>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</si>
  <si>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</si>
  <si>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</si>
  <si>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</si>
  <si>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</si>
  <si>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</si>
  <si>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</si>
  <si>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</si>
  <si>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</si>
  <si>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</si>
  <si>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</si>
  <si>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</si>
  <si>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</si>
  <si>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</si>
  <si>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</si>
  <si>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</si>
  <si>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</si>
  <si>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</si>
  <si>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</si>
  <si>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</si>
  <si>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</si>
  <si>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</si>
  <si>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</si>
  <si>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</si>
  <si>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</si>
  <si>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</si>
  <si>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</si>
  <si>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</si>
  <si>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</si>
  <si>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</si>
  <si>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</si>
  <si>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</si>
  <si>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</si>
  <si>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</si>
  <si>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</si>
  <si>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</si>
  <si>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</si>
  <si>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</si>
  <si>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</si>
  <si>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</si>
  <si>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</si>
  <si>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</si>
  <si>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</si>
  <si>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</si>
  <si>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</si>
  <si>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</si>
  <si>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</si>
  <si>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</si>
  <si>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</si>
  <si>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</si>
  <si>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</si>
  <si>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</si>
  <si>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</si>
  <si>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</si>
  <si>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</si>
  <si>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</si>
  <si>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</si>
  <si>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</si>
  <si>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</si>
  <si>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</si>
  <si>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</si>
  <si>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</si>
  <si>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</si>
  <si>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</si>
  <si>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</si>
  <si>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</si>
  <si>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</si>
  <si>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</si>
  <si>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</si>
  <si>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</si>
  <si>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</si>
  <si>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</si>
  <si>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</si>
  <si>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</si>
  <si>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</si>
  <si>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</si>
  <si>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</si>
  <si>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</si>
  <si>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</si>
  <si>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</si>
  <si>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</si>
  <si>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</si>
  <si>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</si>
  <si>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</si>
  <si>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</si>
  <si>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</si>
  <si>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</si>
  <si>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</si>
  <si>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</si>
  <si>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</si>
  <si>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</si>
  <si>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</si>
  <si>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</si>
  <si>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</si>
  <si>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</si>
  <si>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</si>
  <si>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</si>
  <si>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</si>
  <si>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</si>
  <si>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</si>
  <si>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</si>
  <si>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</si>
  <si>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</si>
  <si>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</si>
  <si>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</si>
  <si>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</si>
  <si>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</si>
  <si>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</si>
  <si>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</si>
  <si>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</si>
  <si>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</si>
  <si>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</si>
  <si>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</si>
  <si>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</si>
  <si>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</si>
  <si>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</si>
  <si>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</si>
  <si>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</si>
  <si>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</si>
  <si>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</si>
  <si>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</si>
  <si>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</si>
  <si>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</si>
  <si>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</si>
  <si>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</si>
  <si>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</si>
  <si>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</si>
  <si>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</si>
  <si>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</si>
  <si>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</si>
  <si>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</si>
  <si>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</si>
  <si>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</si>
  <si>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</si>
  <si>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</si>
  <si>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</si>
  <si>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</si>
  <si>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</si>
  <si>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</si>
  <si>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</si>
  <si>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</si>
  <si>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</si>
  <si>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</si>
  <si>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</si>
  <si>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</si>
  <si>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</si>
  <si>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</si>
  <si>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</si>
  <si>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</si>
  <si>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</si>
  <si>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</si>
  <si>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</si>
  <si>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</si>
  <si>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</si>
  <si>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</si>
  <si>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</si>
  <si>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</si>
  <si>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</si>
  <si>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</si>
  <si>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</si>
  <si>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</si>
  <si>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</si>
  <si>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</si>
  <si>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</si>
  <si>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</si>
  <si>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</si>
  <si>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</si>
  <si>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</si>
  <si>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</si>
  <si>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</si>
  <si>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</si>
  <si>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</si>
  <si>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</si>
  <si>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</si>
  <si>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</si>
  <si>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</si>
  <si>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</si>
  <si>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</si>
  <si>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</si>
  <si>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</si>
  <si>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</si>
  <si>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</si>
  <si>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</si>
  <si>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</si>
  <si>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</si>
  <si>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</si>
  <si>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</si>
  <si>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</si>
  <si>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</si>
  <si>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</si>
  <si>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</si>
  <si>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</si>
  <si>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</si>
  <si>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</si>
  <si>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</si>
  <si>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</si>
  <si>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</si>
  <si>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</si>
  <si>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</si>
  <si>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</si>
  <si>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</si>
  <si>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</si>
  <si>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</si>
  <si>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</si>
  <si>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</si>
  <si>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</si>
  <si>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</si>
  <si>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</si>
  <si>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</si>
  <si>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</si>
  <si>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</si>
  <si>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</si>
  <si>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</si>
  <si>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</si>
  <si>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</si>
  <si>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</si>
  <si>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</si>
  <si>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</si>
  <si>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</si>
  <si>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</si>
  <si>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</si>
  <si>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</si>
  <si>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</si>
  <si>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</si>
  <si>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</si>
  <si>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</si>
  <si>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</si>
  <si>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</si>
  <si>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</si>
  <si>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</si>
  <si>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</si>
  <si>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</si>
  <si>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</si>
  <si>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</si>
  <si>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</si>
  <si>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</si>
  <si>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</si>
  <si>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</si>
  <si>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</si>
  <si>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</si>
  <si>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</si>
  <si>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</si>
  <si>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</si>
  <si>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</si>
  <si>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</si>
  <si>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</si>
  <si>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</si>
  <si>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</si>
  <si>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</si>
  <si>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</si>
  <si>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</si>
  <si>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</si>
  <si>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</si>
  <si>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</si>
  <si>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</si>
  <si>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</si>
  <si>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</si>
  <si>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</si>
  <si>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</si>
  <si>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</si>
  <si>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</si>
  <si>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</si>
  <si>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</si>
  <si>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</si>
  <si>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</si>
  <si>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</si>
  <si>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</si>
  <si>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</si>
  <si>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</si>
  <si>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</si>
  <si>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</si>
  <si>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</si>
  <si>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</si>
  <si>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</si>
  <si>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</si>
  <si>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</si>
  <si>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</si>
  <si>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</si>
  <si>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</si>
  <si>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</si>
  <si>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</si>
  <si>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</si>
  <si>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</si>
  <si>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</si>
  <si>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</si>
  <si>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</si>
  <si>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</si>
  <si>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</si>
  <si>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</si>
  <si>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</si>
  <si>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</si>
  <si>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</si>
  <si>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</si>
  <si>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</si>
  <si>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</si>
  <si>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</si>
  <si>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</si>
  <si>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</si>
  <si>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</si>
  <si>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</si>
  <si>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</si>
  <si>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</si>
  <si>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</si>
  <si>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</si>
  <si>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</si>
  <si>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</si>
  <si>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</si>
  <si>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</si>
  <si>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</si>
  <si>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</si>
  <si>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</si>
  <si>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</si>
  <si>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</si>
  <si>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</si>
  <si>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</si>
  <si>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</si>
  <si>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</si>
  <si>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</si>
  <si>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</si>
  <si>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</si>
  <si>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</si>
  <si>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</si>
  <si>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</si>
  <si>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</si>
  <si>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</si>
  <si>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</si>
  <si>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</si>
  <si>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</si>
  <si>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</si>
  <si>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</si>
  <si>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</si>
  <si>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</si>
  <si>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</si>
  <si>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</si>
  <si>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</si>
  <si>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</si>
  <si>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</si>
  <si>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</si>
  <si>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</si>
  <si>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</si>
  <si>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</si>
  <si>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</si>
  <si>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</si>
  <si>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</si>
  <si>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</si>
  <si>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</si>
  <si>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</si>
  <si>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</si>
  <si>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</si>
  <si>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</si>
  <si>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</si>
  <si>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</si>
  <si>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</si>
  <si>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</si>
  <si>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</si>
  <si>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</si>
  <si>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</si>
  <si>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</si>
  <si>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</si>
  <si>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</si>
  <si>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</si>
  <si>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</si>
  <si>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</si>
  <si>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</si>
  <si>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</si>
  <si>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</si>
  <si>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</si>
  <si>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</si>
  <si>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</si>
  <si>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</si>
  <si>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</si>
  <si>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</si>
  <si>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</si>
  <si>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</si>
  <si>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</si>
  <si>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</si>
  <si>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</si>
  <si>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</si>
  <si>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</si>
  <si>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</si>
  <si>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</si>
  <si>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</si>
  <si>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</si>
  <si>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</si>
  <si>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</si>
  <si>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</si>
  <si>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</si>
  <si>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</si>
  <si>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</si>
  <si>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</si>
  <si>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</si>
  <si>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</si>
  <si>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</si>
  <si>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</si>
  <si>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</si>
  <si>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</si>
  <si>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</si>
  <si>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</si>
  <si>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</si>
  <si>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</si>
  <si>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</si>
  <si>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</si>
  <si>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</si>
  <si>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</si>
  <si>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</si>
  <si>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</si>
  <si>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</si>
  <si>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</si>
  <si>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</si>
  <si>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</si>
  <si>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</si>
  <si>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</si>
  <si>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</si>
  <si>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</si>
  <si>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</si>
  <si>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</si>
  <si>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</si>
  <si>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</si>
  <si>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</si>
  <si>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</si>
  <si>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</si>
  <si>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</si>
  <si>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</si>
  <si>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</si>
  <si>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</si>
  <si>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</si>
  <si>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</si>
  <si>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</si>
  <si>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</si>
  <si>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</si>
  <si>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</si>
  <si>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</si>
  <si>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</si>
  <si>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</si>
  <si>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</si>
  <si>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</si>
  <si>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</si>
  <si>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</si>
  <si>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</si>
  <si>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</si>
  <si>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</si>
  <si>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</si>
  <si>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</si>
  <si>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</si>
  <si>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</si>
  <si>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</si>
  <si>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</si>
  <si>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</si>
  <si>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</si>
  <si>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</si>
  <si>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</si>
  <si>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</si>
  <si>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</si>
  <si>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</si>
  <si>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</si>
  <si>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</si>
  <si>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</si>
  <si>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</si>
  <si>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</si>
  <si>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</si>
  <si>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</si>
  <si>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</si>
  <si>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</si>
  <si>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</si>
  <si>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</si>
  <si>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</si>
  <si>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</si>
  <si>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</si>
  <si>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</si>
  <si>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</si>
  <si>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</si>
  <si>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</si>
  <si>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</si>
  <si>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</si>
  <si>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</si>
  <si>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</si>
  <si>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</si>
  <si>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</si>
  <si>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</si>
  <si>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</si>
  <si>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</si>
  <si>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</si>
  <si>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</si>
  <si>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</si>
  <si>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</si>
  <si>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</si>
  <si>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</si>
  <si>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</si>
  <si>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</si>
  <si>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</si>
  <si>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</si>
  <si>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</si>
  <si>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</si>
  <si>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</si>
  <si>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</si>
  <si>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</si>
  <si>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</si>
  <si>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</si>
  <si>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</si>
  <si>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</si>
  <si>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</si>
  <si>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</si>
  <si>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</si>
  <si>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</si>
  <si>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</si>
  <si>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</si>
  <si>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</si>
  <si>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</si>
  <si>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</si>
  <si>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</si>
  <si>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</si>
  <si>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</si>
  <si>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</si>
  <si>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</si>
  <si>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</si>
  <si>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</si>
  <si>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</si>
  <si>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</si>
  <si>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</si>
  <si>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</si>
  <si>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</si>
  <si>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</si>
  <si>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</si>
  <si>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</si>
  <si>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</si>
  <si>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</si>
  <si>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</si>
  <si>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</si>
  <si>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</si>
  <si>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</si>
  <si>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</si>
  <si>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</si>
  <si>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</si>
  <si>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</si>
  <si>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</si>
  <si>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</si>
  <si>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</si>
  <si>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</si>
  <si>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</si>
  <si>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</si>
  <si>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</si>
  <si>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</si>
  <si>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</si>
  <si>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</si>
  <si>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</si>
  <si>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</si>
  <si>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</si>
  <si>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</si>
  <si>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</si>
  <si>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</si>
  <si>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</si>
  <si>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</si>
  <si>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</si>
  <si>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</si>
  <si>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</si>
  <si>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</si>
  <si>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</si>
  <si>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</si>
  <si>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</si>
  <si>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</si>
  <si>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</si>
  <si>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</si>
  <si>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</si>
  <si>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</si>
  <si>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</si>
  <si>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</si>
  <si>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</si>
  <si>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</si>
  <si>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</si>
  <si>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</si>
  <si>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</si>
  <si>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</si>
  <si>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</si>
  <si>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</si>
  <si>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</si>
  <si>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</si>
  <si>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</si>
  <si>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</si>
  <si>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</si>
  <si>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</si>
  <si>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</si>
  <si>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</si>
  <si>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</si>
  <si>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</si>
  <si>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</si>
  <si>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</si>
  <si>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</si>
  <si>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</si>
  <si>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</si>
  <si>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</si>
  <si>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</si>
  <si>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</si>
  <si>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</si>
  <si>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</si>
  <si>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</si>
  <si>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</si>
  <si>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</si>
  <si>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</si>
  <si>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</si>
  <si>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</si>
  <si>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</si>
  <si>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</si>
  <si>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</si>
  <si>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</si>
  <si>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</si>
  <si>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</si>
  <si>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</si>
  <si>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</si>
  <si>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</si>
  <si>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</si>
  <si>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</si>
  <si>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</si>
  <si>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</si>
  <si>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</si>
  <si>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</si>
  <si>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</si>
  <si>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</si>
  <si>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</si>
  <si>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</si>
  <si>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</si>
  <si>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</si>
  <si>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</si>
  <si>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</si>
  <si>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</si>
  <si>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</si>
  <si>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</si>
  <si>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</si>
  <si>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</si>
  <si>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</si>
  <si>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</si>
  <si>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</si>
  <si>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</si>
  <si>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</si>
  <si>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</si>
  <si>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</si>
  <si>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</si>
  <si>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</si>
  <si>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</si>
  <si>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</si>
  <si>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</si>
  <si>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</si>
  <si>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</si>
  <si>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</si>
  <si>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</si>
  <si>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</si>
  <si>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</si>
  <si>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</si>
  <si>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</si>
  <si>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</si>
  <si>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</si>
  <si>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</si>
  <si>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</si>
  <si>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</si>
  <si>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</si>
  <si>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</si>
  <si>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</si>
  <si>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</si>
  <si>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</si>
  <si>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</si>
  <si>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</si>
  <si>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</si>
  <si>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</si>
  <si>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</si>
  <si>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</si>
  <si>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</si>
  <si>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</si>
  <si>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</si>
  <si>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</si>
  <si>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</si>
  <si>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</si>
  <si>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</si>
  <si>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</si>
  <si>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</si>
  <si>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</si>
  <si>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</si>
  <si>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</si>
  <si>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</si>
  <si>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</si>
  <si>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</si>
  <si>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</si>
  <si>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</si>
  <si>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</si>
  <si>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</si>
  <si>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</si>
  <si>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</si>
  <si>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</si>
  <si>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</si>
  <si>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</si>
  <si>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</si>
  <si>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</si>
  <si>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</si>
  <si>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</si>
  <si>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</si>
  <si>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</si>
  <si>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</si>
  <si>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</si>
  <si>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</si>
  <si>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</si>
  <si>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</si>
  <si>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</si>
  <si>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</si>
  <si>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</si>
  <si>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</si>
  <si>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</si>
  <si>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</si>
  <si>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</si>
  <si>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</si>
  <si>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</si>
  <si>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</si>
  <si>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</si>
  <si>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</si>
  <si>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</si>
  <si>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</si>
  <si>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</si>
  <si>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</si>
  <si>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</si>
  <si>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</si>
  <si>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</si>
  <si>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</si>
  <si>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</si>
  <si>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</si>
  <si>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</si>
  <si>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</si>
  <si>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</si>
  <si>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</si>
  <si>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</si>
  <si>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</si>
  <si>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</si>
  <si>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</si>
  <si>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</si>
  <si>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</si>
  <si>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</si>
  <si>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</si>
  <si>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</si>
  <si>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</si>
  <si>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</si>
  <si>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</si>
  <si>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</si>
  <si>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</si>
  <si>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</si>
  <si>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</si>
  <si>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</si>
  <si>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</si>
  <si>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</si>
  <si>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</si>
  <si>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</si>
  <si>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</si>
  <si>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</si>
  <si>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</si>
  <si>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</si>
  <si>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</si>
  <si>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</si>
  <si>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</si>
  <si>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</si>
  <si>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</si>
  <si>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</si>
  <si>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</si>
  <si>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</si>
  <si>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</si>
  <si>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</si>
  <si>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</si>
  <si>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</si>
  <si>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</si>
  <si>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</si>
  <si>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</si>
  <si>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</si>
  <si>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</si>
  <si>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</si>
  <si>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</si>
  <si>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</si>
  <si>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</si>
  <si>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</si>
  <si>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</si>
  <si>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</si>
  <si>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</si>
  <si>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</si>
  <si>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</si>
  <si>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</si>
  <si>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</si>
  <si>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</si>
  <si>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</si>
  <si>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</si>
  <si>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</si>
  <si>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</si>
  <si>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</si>
  <si>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</si>
  <si>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</si>
  <si>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</si>
  <si>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</si>
  <si>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</si>
  <si>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</si>
  <si>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</si>
  <si>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</si>
  <si>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</si>
  <si>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</si>
  <si>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</si>
  <si>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</si>
  <si>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</si>
  <si>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</si>
  <si>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</si>
  <si>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</si>
  <si>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</si>
  <si>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</si>
  <si>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</si>
  <si>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</si>
  <si>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</si>
  <si>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</si>
  <si>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</si>
  <si>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</si>
  <si>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</si>
  <si>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</si>
  <si>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</si>
  <si>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</si>
  <si>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</si>
  <si>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</si>
  <si>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</si>
  <si>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</si>
  <si>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</si>
  <si>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</si>
  <si>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</si>
  <si>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</si>
  <si>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</si>
  <si>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</si>
  <si>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</si>
  <si>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</si>
  <si>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</si>
  <si>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</si>
  <si>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</si>
  <si>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</si>
  <si>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</si>
  <si>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</si>
  <si>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</si>
  <si>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</si>
  <si>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</si>
  <si>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</si>
  <si>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</si>
  <si>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</si>
  <si>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</si>
  <si>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</si>
  <si>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</si>
  <si>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</si>
  <si>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</si>
  <si>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</si>
  <si>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</si>
  <si>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</si>
  <si>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</si>
  <si>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</si>
  <si>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</si>
  <si>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</si>
  <si>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</si>
  <si>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</si>
  <si>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</si>
  <si>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</si>
  <si>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</si>
  <si>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</si>
  <si>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</si>
  <si>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</si>
  <si>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</si>
  <si>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</si>
  <si>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</si>
  <si>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</si>
  <si>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</si>
  <si>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</si>
  <si>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</si>
  <si>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</si>
  <si>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</si>
  <si>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</si>
  <si>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</si>
  <si>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</si>
  <si>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</si>
  <si>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</si>
  <si>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</si>
  <si>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</si>
  <si>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</si>
  <si>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</si>
  <si>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</si>
  <si>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</si>
  <si>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</si>
  <si>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</si>
  <si>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</si>
  <si>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</si>
  <si>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</si>
  <si>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</si>
  <si>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</si>
  <si>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</si>
  <si>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</si>
  <si>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</si>
  <si>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</si>
  <si>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</si>
  <si>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</si>
  <si>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</si>
  <si>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</si>
  <si>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</si>
  <si>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</si>
  <si>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</si>
  <si>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</si>
  <si>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</si>
  <si>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</si>
  <si>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</si>
  <si>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</si>
  <si>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</si>
  <si>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</si>
  <si>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</si>
  <si>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</si>
  <si>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</si>
  <si>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</si>
  <si>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</si>
  <si>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</si>
  <si>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</si>
  <si>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</si>
  <si>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</si>
  <si>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</si>
  <si>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</si>
  <si>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</si>
  <si>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</si>
  <si>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</si>
  <si>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</si>
  <si>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</si>
  <si>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</si>
  <si>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</si>
  <si>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</si>
  <si>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</si>
  <si>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</si>
  <si>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</si>
  <si>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</si>
  <si>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</si>
  <si>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</si>
  <si>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</si>
  <si>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</si>
  <si>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</si>
  <si>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</si>
  <si>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</si>
  <si>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</si>
  <si>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</si>
  <si>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</si>
  <si>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</si>
  <si>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</si>
  <si>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</si>
  <si>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</si>
  <si>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</si>
  <si>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</si>
  <si>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</si>
  <si>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</si>
  <si>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</si>
  <si>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</si>
  <si>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</si>
  <si>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</si>
  <si>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</si>
  <si>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</si>
  <si>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</si>
  <si>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</si>
  <si>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</si>
  <si>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</si>
  <si>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</si>
  <si>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</si>
  <si>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</si>
  <si>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</si>
  <si>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</si>
  <si>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</si>
  <si>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</si>
  <si>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</si>
  <si>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</si>
  <si>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</si>
  <si>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</si>
  <si>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</si>
  <si>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</si>
  <si>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</si>
  <si>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</si>
  <si>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</si>
  <si>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</si>
  <si>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</si>
  <si>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</si>
  <si>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</si>
  <si>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</si>
  <si>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</si>
  <si>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</si>
  <si>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</si>
  <si>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</si>
  <si>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</si>
  <si>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</si>
  <si>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</si>
  <si>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</si>
  <si>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</si>
  <si>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</si>
  <si>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</si>
  <si>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</si>
  <si>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</si>
  <si>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</si>
  <si>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</si>
  <si>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</si>
  <si>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</si>
  <si>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</si>
  <si>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</si>
  <si>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</si>
  <si>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</si>
  <si>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</si>
  <si>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</si>
  <si>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</si>
  <si>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</si>
  <si>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</si>
  <si>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</si>
  <si>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</si>
  <si>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</si>
  <si>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</si>
  <si>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</si>
  <si>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</si>
  <si>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</si>
  <si>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</si>
  <si>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</si>
  <si>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</si>
  <si>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</si>
  <si>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</si>
  <si>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</si>
  <si>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</si>
  <si>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</si>
  <si>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</si>
  <si>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</si>
  <si>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</si>
  <si>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</si>
  <si>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</si>
  <si>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</si>
  <si>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</si>
  <si>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</si>
  <si>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</si>
  <si>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</si>
  <si>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</si>
  <si>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</si>
  <si>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</si>
  <si>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</si>
  <si>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</si>
  <si>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</si>
  <si>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</si>
  <si>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</si>
  <si>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</si>
  <si>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</si>
  <si>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</si>
  <si>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</si>
  <si>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</si>
  <si>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</si>
  <si>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</si>
  <si>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</si>
  <si>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</si>
  <si>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</si>
  <si>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</si>
  <si>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</si>
  <si>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</si>
  <si>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</si>
  <si>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</si>
  <si>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</si>
  <si>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</si>
  <si>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</si>
  <si>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</si>
  <si>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</si>
  <si>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</si>
  <si>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</si>
  <si>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</si>
  <si>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</si>
  <si>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</si>
  <si>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</si>
  <si>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</si>
  <si>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</si>
  <si>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</si>
  <si>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</si>
  <si>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</si>
  <si>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</si>
  <si>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</si>
  <si>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</si>
  <si>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</si>
  <si>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</si>
  <si>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</si>
  <si>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</si>
  <si>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</si>
  <si>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</si>
  <si>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</si>
  <si>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</si>
  <si>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</si>
  <si>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</si>
  <si>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</si>
  <si>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</si>
  <si>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</si>
  <si>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</si>
  <si>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</si>
  <si>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</si>
  <si>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</si>
  <si>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</si>
  <si>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</si>
  <si>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</si>
  <si>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</si>
  <si>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</si>
  <si>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</si>
  <si>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</si>
  <si>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</si>
  <si>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</si>
  <si>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</si>
  <si>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</si>
  <si>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</si>
  <si>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</si>
  <si>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</si>
  <si>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</si>
  <si>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</si>
  <si>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</si>
  <si>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</si>
  <si>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</si>
  <si>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</si>
  <si>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</si>
  <si>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</si>
  <si>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</si>
  <si>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</si>
  <si>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</si>
  <si>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</si>
  <si>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</si>
  <si>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</si>
  <si>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</si>
  <si>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</si>
  <si>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</si>
  <si>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</si>
  <si>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</si>
  <si>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</si>
  <si>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</si>
  <si>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</si>
  <si>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</si>
  <si>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</si>
  <si>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</si>
  <si>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</si>
  <si>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</si>
  <si>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</si>
  <si>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</si>
  <si>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</si>
  <si>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</si>
  <si>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</si>
  <si>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</si>
  <si>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</si>
  <si>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</si>
  <si>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</si>
  <si>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</si>
  <si>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</si>
  <si>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</si>
  <si>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</si>
  <si>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</si>
  <si>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</si>
  <si>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</si>
  <si>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</si>
  <si>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</si>
  <si>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</si>
  <si>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</si>
  <si>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</si>
  <si>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</si>
  <si>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</si>
  <si>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</si>
  <si>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</si>
  <si>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</si>
  <si>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</si>
  <si>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</si>
  <si>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</si>
  <si>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</si>
  <si>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</si>
  <si>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</si>
  <si>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</si>
  <si>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</si>
  <si>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</si>
  <si>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</si>
  <si>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</si>
  <si>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</si>
  <si>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</si>
  <si>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</si>
  <si>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</si>
  <si>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</si>
  <si>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</si>
  <si>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</si>
  <si>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</si>
  <si>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</si>
  <si>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</si>
  <si>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</si>
  <si>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</si>
  <si>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</si>
  <si>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</si>
  <si>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</si>
  <si>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</si>
  <si>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</si>
  <si>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</si>
  <si>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</si>
  <si>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</si>
  <si>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</si>
  <si>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</si>
  <si>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</si>
  <si>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</si>
  <si>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</si>
  <si>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</si>
  <si>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</si>
  <si>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</si>
  <si>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</si>
  <si>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</si>
  <si>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</si>
  <si>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</si>
  <si>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</si>
  <si>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</si>
  <si>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</si>
  <si>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</si>
  <si>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</si>
  <si>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</si>
  <si>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</si>
  <si>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</si>
  <si>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</si>
  <si>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</si>
  <si>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</si>
  <si>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</si>
  <si>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</si>
  <si>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</si>
  <si>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</si>
  <si>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</si>
  <si>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</si>
  <si>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</si>
  <si>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</si>
  <si>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</si>
  <si>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</si>
  <si>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</si>
  <si>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</si>
  <si>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</si>
  <si>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</si>
  <si>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</si>
  <si>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</si>
  <si>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</si>
  <si>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</si>
  <si>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</si>
  <si>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</si>
  <si>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</si>
  <si>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</si>
  <si>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</si>
  <si>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</si>
  <si>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</si>
  <si>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</si>
  <si>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</si>
  <si>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</si>
  <si>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</si>
  <si>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</si>
  <si>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</si>
  <si>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</si>
  <si>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</si>
  <si>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</si>
  <si>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</si>
  <si>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</si>
  <si>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</si>
  <si>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</si>
  <si>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</si>
  <si>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</si>
  <si>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</si>
  <si>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</si>
  <si>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</si>
  <si>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</si>
  <si>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</si>
  <si>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</si>
  <si>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</si>
  <si>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</si>
  <si>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</si>
  <si>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</si>
  <si>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</si>
  <si>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</si>
  <si>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</si>
  <si>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</si>
  <si>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</si>
  <si>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</si>
  <si>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</si>
  <si>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</si>
  <si>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</si>
  <si>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</si>
  <si>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</si>
  <si>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</si>
  <si>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</si>
  <si>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</si>
  <si>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</si>
  <si>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</si>
  <si>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</si>
  <si>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</si>
  <si>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</si>
  <si>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</si>
  <si>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</si>
  <si>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</si>
  <si>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</si>
  <si>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</si>
  <si>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</si>
  <si>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</si>
  <si>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</si>
  <si>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</si>
  <si>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</si>
  <si>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</si>
  <si>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</si>
  <si>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</si>
  <si>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</si>
  <si>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</si>
  <si>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</si>
  <si>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</si>
  <si>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</si>
  <si>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</si>
  <si>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</si>
  <si>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</si>
  <si>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</si>
  <si>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</si>
  <si>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</si>
  <si>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</si>
  <si>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</si>
  <si>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</si>
  <si>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</si>
  <si>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</si>
  <si>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</si>
  <si>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</si>
  <si>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</si>
  <si>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</si>
  <si>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</si>
  <si>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</si>
  <si>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</si>
  <si>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</si>
  <si>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</si>
  <si>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</si>
  <si>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</si>
  <si>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</si>
  <si>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</si>
  <si>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</si>
  <si>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</si>
  <si>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</si>
  <si>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</si>
  <si>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</si>
  <si>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</si>
  <si>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</si>
  <si>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</si>
  <si>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</si>
  <si>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</si>
  <si>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</si>
  <si>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</si>
  <si>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</si>
  <si>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</si>
  <si>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</si>
  <si>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</si>
  <si>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</si>
  <si>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</si>
  <si>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</si>
  <si>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</si>
  <si>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</si>
  <si>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</si>
  <si>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</si>
  <si>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</si>
  <si>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</si>
  <si>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</si>
  <si>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</si>
  <si>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</si>
  <si>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</si>
  <si>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</si>
  <si>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</si>
  <si>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</si>
  <si>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</si>
  <si>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</si>
  <si>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</si>
  <si>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</si>
  <si>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</si>
  <si>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</si>
  <si>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</si>
  <si>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</si>
  <si>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</si>
  <si>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</si>
  <si>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</si>
  <si>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</si>
  <si>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</si>
  <si>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</si>
  <si>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</si>
  <si>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</si>
  <si>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</si>
  <si>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</si>
  <si>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</si>
  <si>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</si>
  <si>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</si>
  <si>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</si>
  <si>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</si>
  <si>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</si>
  <si>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</si>
  <si>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</si>
  <si>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</si>
  <si>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</si>
  <si>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</si>
  <si>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</si>
  <si>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</si>
  <si>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</si>
  <si>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</si>
  <si>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</si>
  <si>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</si>
  <si>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</si>
  <si>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</si>
  <si>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</si>
  <si>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</si>
  <si>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</si>
  <si>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</si>
  <si>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</si>
  <si>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</si>
  <si>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</si>
  <si>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</si>
  <si>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</si>
  <si>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</si>
  <si>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</si>
  <si>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</si>
  <si>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</si>
  <si>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</si>
  <si>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</si>
  <si>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</si>
  <si>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</si>
  <si>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</si>
  <si>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</si>
  <si>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</si>
  <si>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</si>
  <si>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</si>
  <si>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</si>
  <si>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</si>
  <si>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</si>
  <si>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</si>
  <si>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</si>
  <si>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</si>
  <si>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</si>
  <si>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</si>
  <si>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</si>
  <si>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</si>
  <si>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</si>
  <si>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</si>
  <si>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</si>
  <si>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</si>
  <si>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</si>
  <si>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</si>
  <si>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</si>
  <si>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</si>
  <si>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</si>
  <si>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</si>
  <si>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</si>
  <si>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</si>
  <si>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</si>
  <si>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</si>
  <si>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</si>
  <si>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</si>
  <si>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</si>
  <si>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</si>
  <si>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</si>
  <si>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</si>
  <si>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</si>
  <si>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</si>
  <si>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</si>
  <si>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</si>
  <si>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</si>
  <si>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</si>
  <si>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</si>
  <si>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</si>
  <si>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</si>
  <si>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</si>
  <si>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</si>
  <si>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</si>
  <si>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</si>
  <si>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</si>
  <si>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</si>
  <si>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</si>
  <si>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</si>
  <si>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</si>
  <si>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</si>
  <si>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</si>
  <si>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</si>
  <si>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</si>
  <si>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</si>
  <si>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</si>
  <si>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</si>
  <si>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</si>
  <si>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</si>
  <si>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</si>
  <si>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</si>
  <si>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</si>
  <si>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</si>
  <si>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</si>
  <si>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</si>
  <si>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</si>
  <si>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</si>
  <si>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</si>
  <si>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</si>
  <si>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</si>
  <si>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</si>
  <si>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</si>
  <si>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</si>
  <si>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</si>
  <si>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</si>
  <si>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</si>
  <si>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</si>
  <si>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</si>
  <si>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</si>
  <si>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</si>
  <si>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</si>
  <si>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</si>
  <si>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</si>
  <si>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</si>
  <si>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</si>
  <si>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</si>
  <si>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</si>
  <si>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</si>
  <si>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</si>
  <si>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</si>
  <si>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</si>
  <si>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</si>
  <si>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</si>
  <si>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</si>
  <si>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</si>
  <si>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</si>
  <si>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</si>
  <si>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</si>
  <si>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</si>
  <si>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</si>
  <si>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</si>
  <si>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</si>
  <si>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</si>
  <si>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</si>
  <si>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</si>
  <si>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</si>
  <si>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</si>
  <si>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</si>
  <si>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</si>
  <si>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</si>
  <si>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</si>
  <si>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</si>
  <si>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</si>
  <si>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</si>
  <si>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</si>
  <si>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</si>
  <si>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</si>
  <si>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</si>
  <si>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</si>
  <si>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</si>
  <si>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</si>
  <si>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</si>
  <si>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</si>
  <si>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</si>
  <si>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</si>
  <si>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</si>
  <si>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</si>
  <si>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</si>
  <si>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</si>
  <si>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</si>
  <si>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</si>
  <si>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</si>
  <si>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</si>
  <si>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</si>
  <si>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</si>
  <si>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</si>
  <si>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</si>
  <si>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</si>
  <si>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</si>
  <si>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</si>
  <si>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</si>
  <si>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</si>
  <si>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</si>
  <si>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</si>
  <si>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</si>
  <si>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</si>
  <si>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</si>
  <si>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</si>
  <si>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</si>
  <si>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</si>
  <si>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</si>
  <si>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</si>
  <si>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</si>
  <si>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</si>
  <si>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</si>
  <si>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</si>
  <si>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</si>
  <si>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</si>
  <si>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</si>
  <si>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</si>
  <si>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</si>
  <si>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</si>
  <si>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</si>
  <si>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</si>
  <si>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</si>
  <si>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</si>
  <si>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</si>
  <si>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</si>
  <si>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</si>
  <si>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</si>
  <si>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</si>
  <si>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</si>
  <si>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</si>
  <si>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</si>
  <si>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</si>
  <si>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</si>
  <si>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</si>
  <si>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</si>
  <si>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</si>
  <si>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</si>
  <si>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</si>
  <si>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</si>
  <si>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</si>
  <si>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</si>
  <si>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</si>
  <si>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</si>
  <si>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</si>
  <si>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</si>
  <si>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</si>
  <si>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</si>
  <si>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</si>
  <si>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</si>
  <si>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</si>
  <si>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</si>
  <si>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</si>
  <si>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</si>
  <si>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</si>
  <si>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</si>
  <si>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</si>
  <si>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</si>
  <si>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</si>
  <si>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</si>
  <si>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</si>
  <si>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</si>
  <si>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</si>
  <si>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</si>
  <si>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</si>
  <si>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</si>
  <si>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</si>
  <si>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</si>
  <si>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</si>
  <si>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</si>
  <si>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</si>
  <si>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</si>
  <si>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</si>
  <si>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</si>
  <si>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</si>
  <si>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</si>
  <si>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</si>
  <si>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</si>
  <si>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</si>
  <si>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</si>
  <si>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</si>
  <si>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</si>
  <si>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</si>
  <si>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</si>
  <si>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</si>
  <si>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</si>
  <si>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</si>
  <si>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</si>
  <si>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</si>
  <si>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</si>
  <si>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</si>
  <si>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</si>
  <si>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</si>
  <si>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</si>
  <si>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</si>
  <si>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</si>
  <si>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</si>
  <si>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</si>
  <si>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</si>
  <si>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</si>
  <si>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</si>
  <si>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</si>
  <si>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</si>
  <si>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</si>
  <si>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</si>
  <si>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</si>
  <si>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</si>
  <si>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</si>
  <si>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</si>
  <si>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</si>
  <si>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</si>
  <si>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</si>
  <si>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</si>
  <si>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</si>
  <si>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</si>
  <si>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</si>
  <si>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</si>
  <si>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</si>
  <si>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</si>
  <si>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</si>
  <si>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</si>
  <si>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</si>
  <si>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</si>
  <si>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</si>
  <si>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</si>
  <si>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</si>
  <si>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</si>
  <si>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</si>
  <si>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</si>
  <si>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</si>
  <si>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</si>
  <si>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</si>
  <si>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</si>
  <si>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</si>
  <si>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</si>
  <si>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</si>
  <si>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</si>
  <si>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</si>
  <si>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</si>
  <si>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</si>
  <si>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</si>
  <si>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</si>
  <si>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</si>
  <si>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</si>
  <si>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</si>
  <si>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</si>
  <si>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</si>
  <si>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</si>
  <si>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</si>
  <si>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</si>
  <si>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</si>
  <si>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</si>
  <si>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</si>
  <si>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</si>
  <si>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</si>
  <si>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</si>
  <si>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</si>
  <si>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</si>
  <si>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</si>
  <si>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</si>
  <si>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</si>
  <si>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</si>
  <si>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</si>
  <si>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</si>
  <si>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</si>
  <si>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</si>
  <si>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</si>
  <si>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</si>
  <si>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</si>
  <si>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</si>
  <si>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</si>
  <si>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</si>
  <si>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</si>
  <si>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</si>
  <si>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</si>
  <si>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</si>
  <si>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</si>
  <si>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</si>
  <si>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</si>
  <si>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</si>
  <si>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</si>
  <si>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</si>
  <si>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</si>
  <si>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</si>
  <si>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</si>
  <si>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</si>
  <si>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</si>
  <si>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</si>
  <si>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</si>
  <si>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</si>
  <si>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</si>
  <si>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</si>
  <si>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</si>
  <si>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</si>
  <si>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</si>
  <si>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</si>
  <si>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</si>
  <si>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</si>
  <si>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</si>
  <si>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</si>
  <si>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</si>
  <si>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</si>
  <si>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</si>
  <si>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</si>
  <si>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</si>
  <si>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</si>
  <si>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</si>
  <si>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</si>
  <si>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</si>
  <si>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</si>
  <si>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</si>
  <si>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</si>
  <si>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</si>
  <si>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</si>
  <si>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</si>
  <si>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</si>
  <si>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</si>
  <si>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</si>
  <si>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</si>
  <si>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</si>
  <si>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</si>
  <si>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</si>
  <si>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</si>
  <si>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</si>
  <si>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</si>
  <si>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</si>
  <si>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</si>
  <si>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</si>
  <si>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</si>
  <si>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</si>
  <si>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</si>
  <si>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</si>
  <si>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</si>
  <si>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</si>
  <si>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</si>
  <si>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</si>
  <si>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</si>
  <si>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</si>
  <si>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</si>
  <si>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</si>
  <si>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</si>
  <si>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</si>
  <si>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</si>
  <si>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</si>
  <si>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</si>
  <si>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</si>
  <si>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</si>
  <si>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</si>
  <si>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</si>
  <si>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</si>
  <si>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</si>
  <si>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</si>
  <si>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</si>
  <si>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</si>
  <si>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</si>
  <si>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</si>
  <si>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</si>
  <si>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</si>
  <si>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</si>
  <si>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</si>
  <si>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</si>
  <si>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</si>
  <si>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</si>
  <si>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</si>
  <si>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</si>
  <si>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</si>
  <si>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</si>
  <si>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</si>
  <si>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</si>
  <si>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</si>
  <si>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</si>
  <si>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</si>
  <si>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</si>
  <si>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</si>
  <si>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</si>
  <si>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</si>
  <si>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</si>
  <si>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</si>
  <si>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</si>
  <si>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</si>
  <si>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</si>
  <si>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</si>
  <si>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</si>
  <si>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</si>
  <si>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</si>
  <si>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</si>
  <si>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</si>
  <si>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</si>
  <si>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</si>
  <si>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</si>
  <si>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</si>
  <si>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</si>
  <si>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</si>
  <si>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</si>
  <si>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</si>
  <si>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</si>
  <si>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</si>
  <si>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</si>
  <si>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</si>
  <si>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</si>
  <si>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</si>
  <si>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</si>
  <si>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</si>
  <si>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</si>
  <si>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</si>
  <si>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</si>
  <si>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</si>
  <si>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</si>
  <si>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</si>
  <si>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</si>
  <si>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</si>
  <si>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</si>
  <si>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</si>
  <si>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</si>
  <si>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</si>
  <si>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</si>
  <si>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</si>
  <si>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</si>
  <si>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</si>
  <si>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</si>
  <si>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</si>
  <si>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</si>
  <si>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</si>
  <si>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</si>
  <si>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</si>
  <si>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</si>
  <si>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</si>
  <si>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</si>
  <si>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</si>
  <si>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</si>
  <si>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</si>
  <si>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</si>
  <si>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</si>
  <si>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</si>
  <si>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</si>
  <si>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</si>
  <si>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</si>
  <si>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</si>
  <si>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</si>
  <si>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</si>
  <si>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</si>
  <si>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</si>
  <si>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</si>
  <si>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</si>
  <si>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</si>
  <si>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</si>
  <si>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</si>
  <si>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</si>
  <si>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</si>
  <si>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</si>
  <si>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</si>
  <si>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</si>
  <si>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</si>
  <si>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</si>
  <si>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</si>
  <si>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</si>
  <si>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</si>
  <si>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</si>
  <si>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</si>
  <si>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</si>
  <si>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</si>
  <si>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</si>
  <si>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</si>
  <si>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</si>
  <si>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</si>
  <si>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</si>
  <si>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</si>
  <si>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</si>
  <si>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</si>
  <si>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</si>
  <si>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</si>
  <si>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</si>
  <si>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</si>
  <si>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</si>
  <si>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</si>
  <si>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</si>
  <si>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</si>
  <si>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</si>
  <si>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</si>
  <si>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</si>
  <si>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</si>
  <si>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</si>
  <si>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</si>
  <si>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</si>
  <si>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</si>
  <si>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</si>
  <si>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</si>
  <si>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</si>
  <si>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</si>
  <si>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</si>
  <si>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</si>
  <si>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</si>
  <si>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</si>
  <si>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</si>
  <si>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</si>
  <si>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</si>
  <si>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</si>
  <si>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</si>
  <si>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</si>
  <si>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</si>
  <si>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</si>
  <si>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</si>
  <si>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</si>
  <si>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</si>
  <si>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</si>
  <si>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</si>
  <si>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</si>
  <si>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</si>
  <si>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</si>
  <si>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</si>
  <si>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</si>
  <si>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</si>
  <si>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</si>
  <si>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</si>
  <si>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</si>
  <si>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</si>
  <si>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</si>
  <si>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</si>
  <si>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</si>
  <si>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</si>
  <si>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</si>
  <si>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</si>
  <si>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</si>
  <si>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</si>
  <si>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</si>
  <si>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</si>
  <si>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</si>
  <si>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</si>
  <si>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</si>
  <si>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</si>
  <si>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</si>
  <si>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</si>
  <si>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</si>
  <si>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</si>
  <si>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</si>
  <si>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</si>
  <si>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</si>
  <si>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</si>
  <si>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</si>
  <si>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</si>
  <si>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</si>
  <si>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</si>
  <si>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</si>
  <si>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</si>
  <si>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</si>
  <si>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</si>
  <si>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</si>
  <si>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</si>
  <si>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</si>
  <si>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</si>
  <si>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</si>
  <si>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</si>
  <si>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</si>
  <si>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</si>
  <si>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</si>
  <si>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</si>
  <si>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</si>
  <si>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</si>
  <si>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</si>
  <si>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</si>
  <si>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</si>
  <si>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</si>
  <si>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</si>
  <si>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</si>
  <si>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</si>
  <si>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</si>
  <si>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</si>
  <si>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</si>
  <si>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</si>
  <si>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</si>
  <si>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</si>
  <si>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</si>
  <si>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</si>
  <si>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</si>
  <si>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</si>
  <si>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</si>
  <si>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</si>
  <si>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</si>
  <si>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</si>
  <si>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</si>
  <si>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</si>
  <si>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</si>
  <si>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</si>
  <si>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</si>
  <si>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</si>
  <si>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</si>
  <si>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</si>
  <si>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</si>
  <si>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</si>
  <si>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</si>
  <si>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</si>
  <si>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</si>
  <si>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</si>
  <si>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</si>
  <si>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</si>
  <si>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</si>
  <si>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</si>
  <si>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</si>
  <si>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</si>
  <si>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</si>
  <si>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</si>
  <si>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</si>
  <si>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</si>
  <si>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</si>
  <si>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</si>
  <si>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</si>
  <si>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</si>
  <si>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</si>
  <si>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</si>
  <si>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</si>
  <si>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</si>
  <si>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</si>
  <si>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</si>
  <si>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</si>
  <si>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</si>
  <si>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</si>
  <si>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</si>
  <si>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</si>
  <si>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</si>
  <si>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</si>
  <si>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</si>
  <si>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</si>
  <si>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</si>
  <si>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</si>
  <si>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</si>
  <si>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</si>
  <si>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</si>
  <si>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</si>
  <si>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</si>
  <si>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</si>
  <si>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</si>
  <si>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</si>
  <si>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</si>
  <si>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</si>
  <si>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</si>
  <si>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</si>
  <si>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</si>
  <si>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</si>
  <si>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</si>
  <si>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</si>
  <si>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</si>
  <si>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</si>
  <si>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</si>
  <si>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</si>
  <si>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</si>
  <si>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</si>
  <si>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</si>
  <si>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</si>
  <si>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</si>
  <si>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</si>
  <si>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</si>
  <si>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</si>
  <si>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</si>
  <si>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</si>
  <si>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</si>
  <si>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</si>
  <si>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</si>
  <si>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</si>
  <si>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</si>
  <si>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</si>
  <si>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</si>
  <si>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</si>
  <si>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</si>
  <si>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</si>
  <si>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</si>
  <si>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</si>
  <si>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</si>
  <si>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</si>
  <si>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</si>
  <si>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</si>
  <si>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</si>
  <si>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</si>
  <si>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</si>
  <si>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</si>
  <si>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</si>
  <si>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</si>
  <si>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</si>
  <si>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</si>
  <si>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</si>
  <si>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</si>
  <si>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</si>
  <si>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</si>
  <si>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</si>
  <si>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</si>
  <si>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</si>
  <si>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</si>
  <si>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</si>
  <si>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</si>
  <si>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</si>
  <si>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</si>
  <si>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</si>
  <si>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</si>
  <si>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</si>
  <si>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</si>
  <si>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</si>
  <si>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</si>
  <si>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</si>
  <si>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</si>
  <si>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</si>
  <si>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</si>
  <si>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</si>
  <si>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</si>
  <si>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</si>
  <si>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</si>
  <si>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</si>
  <si>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</si>
  <si>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</si>
  <si>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</si>
  <si>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</si>
  <si>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</si>
  <si>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</si>
  <si>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</si>
  <si>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</si>
  <si>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</si>
  <si>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</si>
  <si>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</si>
  <si>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</si>
  <si>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</si>
  <si>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</si>
  <si>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</si>
  <si>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</si>
  <si>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</si>
  <si>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</si>
  <si>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</si>
  <si>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</si>
  <si>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</si>
  <si>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</si>
  <si>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</si>
  <si>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</si>
  <si>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</si>
  <si>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</si>
  <si>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</si>
  <si>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</si>
  <si>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</si>
  <si>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</si>
  <si>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</si>
  <si>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</si>
  <si>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</si>
  <si>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</si>
  <si>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</si>
  <si>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</si>
  <si>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</si>
  <si>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</si>
  <si>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</si>
  <si>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</si>
  <si>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</si>
  <si>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</si>
  <si>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</si>
  <si>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</si>
  <si>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</si>
  <si>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</si>
  <si>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</si>
  <si>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</si>
  <si>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</si>
  <si>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</si>
  <si>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</si>
  <si>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</si>
  <si>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</si>
  <si>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</si>
  <si>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</si>
  <si>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</si>
  <si>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</si>
  <si>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</si>
  <si>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</si>
  <si>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</si>
  <si>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</si>
  <si>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</si>
  <si>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</si>
  <si>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</si>
  <si>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</si>
  <si>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</si>
  <si>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</si>
  <si>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</si>
  <si>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</si>
  <si>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</si>
  <si>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</si>
  <si>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</si>
  <si>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</si>
  <si>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</si>
  <si>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</si>
  <si>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</si>
  <si>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</si>
  <si>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</si>
  <si>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</si>
  <si>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</si>
  <si>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</si>
  <si>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</si>
  <si>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</si>
  <si>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</si>
  <si>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</si>
  <si>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</si>
  <si>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</si>
  <si>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</si>
  <si>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</si>
  <si>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</si>
  <si>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</si>
  <si>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</si>
  <si>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</si>
  <si>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</si>
  <si>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</si>
  <si>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</si>
  <si>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</si>
  <si>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</si>
  <si>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</si>
  <si>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</si>
  <si>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</si>
  <si>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</si>
  <si>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</si>
  <si>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</si>
  <si>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</si>
  <si>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</si>
  <si>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</si>
  <si>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</si>
  <si>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</si>
  <si>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</si>
  <si>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</si>
  <si>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</si>
  <si>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</si>
  <si>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</si>
  <si>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</si>
  <si>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</si>
  <si>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</si>
  <si>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</si>
  <si>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</si>
  <si>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</si>
  <si>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</si>
  <si>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</si>
  <si>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</si>
  <si>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</si>
  <si>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</si>
  <si>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</si>
  <si>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</si>
  <si>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</si>
  <si>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</si>
  <si>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</si>
  <si>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</si>
  <si>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</si>
  <si>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</si>
  <si>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</si>
  <si>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</si>
  <si>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</si>
  <si>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</si>
  <si>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</si>
  <si>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</si>
  <si>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</si>
  <si>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</si>
  <si>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</si>
  <si>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</si>
  <si>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</si>
  <si>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</si>
  <si>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</si>
  <si>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</si>
  <si>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</si>
  <si>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</si>
  <si>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</si>
  <si>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</si>
  <si>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</si>
  <si>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</si>
  <si>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</si>
  <si>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</si>
  <si>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</si>
  <si>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</si>
  <si>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</si>
  <si>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</si>
  <si>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</si>
  <si>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</si>
  <si>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</si>
  <si>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</si>
  <si>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</si>
  <si>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</si>
  <si>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</si>
  <si>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</si>
  <si>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</si>
  <si>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</si>
  <si>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</si>
  <si>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</si>
  <si>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</si>
  <si>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</si>
  <si>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</si>
  <si>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</si>
  <si>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</si>
  <si>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</si>
  <si>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</si>
  <si>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</si>
  <si>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</si>
  <si>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</si>
  <si>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</si>
  <si>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</si>
  <si>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</si>
  <si>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</si>
  <si>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</si>
  <si>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</si>
  <si>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</si>
  <si>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</si>
  <si>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</si>
  <si>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</si>
  <si>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</si>
  <si>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</si>
  <si>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</si>
  <si>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</si>
  <si>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</si>
  <si>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</si>
  <si>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</si>
  <si>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</si>
  <si>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</si>
  <si>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</si>
  <si>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</si>
  <si>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</si>
  <si>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</si>
  <si>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</si>
  <si>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</si>
  <si>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</si>
  <si>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</si>
  <si>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</si>
  <si>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</si>
  <si>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</si>
  <si>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</si>
  <si>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</si>
  <si>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</si>
  <si>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</si>
  <si>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</si>
  <si>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</si>
  <si>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</si>
  <si>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</si>
  <si>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</si>
  <si>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</si>
  <si>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</si>
  <si>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</si>
  <si>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</si>
  <si>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</si>
  <si>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</si>
  <si>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</si>
  <si>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</si>
  <si>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</si>
  <si>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</si>
  <si>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</si>
  <si>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</si>
  <si>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</si>
  <si>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</si>
  <si>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</si>
  <si>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</si>
  <si>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</si>
  <si>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</si>
  <si>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</si>
  <si>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</si>
  <si>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</si>
  <si>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</si>
  <si>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</si>
  <si>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</si>
  <si>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</si>
  <si>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</si>
  <si>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</si>
  <si>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</si>
  <si>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</si>
  <si>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</si>
  <si>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</si>
  <si>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</si>
  <si>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</si>
  <si>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</si>
  <si>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</si>
  <si>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</si>
  <si>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</si>
  <si>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</si>
  <si>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</si>
  <si>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</si>
  <si>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</si>
  <si>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</si>
  <si>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</si>
  <si>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</si>
  <si>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</si>
  <si>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</si>
  <si>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</si>
  <si>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</si>
  <si>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</si>
  <si>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</si>
  <si>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</si>
  <si>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</si>
  <si>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</si>
  <si>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</si>
  <si>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</si>
  <si>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</si>
  <si>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</si>
  <si>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</si>
  <si>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</si>
  <si>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</si>
  <si>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</si>
  <si>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</si>
  <si>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</si>
  <si>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</si>
  <si>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</si>
  <si>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</si>
  <si>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</si>
  <si>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</si>
  <si>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</si>
  <si>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</si>
  <si>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</si>
  <si>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</si>
  <si>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</si>
  <si>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</si>
  <si>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</si>
  <si>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</si>
  <si>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</si>
  <si>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</si>
  <si>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</si>
  <si>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</si>
  <si>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</si>
  <si>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</si>
  <si>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</si>
  <si>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</si>
  <si>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</si>
  <si>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</si>
  <si>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</si>
  <si>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</si>
  <si>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</si>
  <si>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</si>
  <si>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</si>
  <si>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</si>
  <si>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</si>
  <si>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</si>
  <si>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</si>
  <si>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</si>
  <si>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</si>
  <si>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</si>
  <si>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</si>
  <si>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</si>
  <si>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</si>
  <si>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</si>
  <si>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</si>
  <si>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</si>
  <si>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</si>
  <si>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</si>
  <si>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</si>
  <si>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</si>
  <si>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</si>
  <si>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</si>
  <si>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</si>
  <si>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</si>
  <si>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</si>
  <si>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</si>
  <si>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</si>
  <si>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</si>
  <si>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</si>
  <si>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</si>
  <si>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</si>
  <si>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</si>
  <si>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</si>
  <si>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</si>
  <si>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</si>
  <si>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</si>
  <si>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</si>
  <si>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</si>
  <si>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</si>
  <si>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</si>
  <si>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</si>
  <si>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</si>
  <si>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</si>
  <si>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</si>
  <si>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</si>
  <si>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</si>
  <si>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</si>
  <si>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</si>
  <si>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</si>
  <si>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</si>
  <si>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</si>
  <si>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</si>
  <si>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</si>
  <si>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</si>
  <si>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</si>
  <si>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</si>
  <si>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</si>
  <si>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</si>
  <si>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</si>
  <si>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</si>
  <si>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</si>
  <si>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</si>
  <si>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</si>
  <si>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</si>
  <si>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</si>
  <si>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</si>
  <si>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</si>
  <si>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</si>
  <si>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</si>
  <si>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</si>
  <si>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</si>
  <si>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</si>
  <si>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</si>
  <si>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</si>
  <si>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</si>
  <si>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</si>
  <si>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</si>
  <si>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</si>
  <si>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</si>
  <si>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</si>
  <si>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</si>
  <si>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</si>
  <si>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</si>
  <si>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</si>
  <si>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</si>
  <si>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</si>
  <si>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</si>
  <si>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</si>
  <si>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</si>
  <si>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</si>
  <si>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</si>
  <si>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</si>
  <si>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</si>
  <si>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</si>
  <si>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</si>
  <si>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</si>
  <si>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</si>
  <si>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</si>
  <si>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</si>
  <si>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</si>
  <si>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</si>
  <si>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</si>
  <si>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</si>
  <si>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</si>
  <si>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</si>
  <si>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</si>
  <si>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</si>
  <si>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</si>
  <si>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</si>
  <si>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</si>
  <si>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</si>
  <si>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</si>
  <si>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</si>
  <si>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</si>
  <si>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</si>
  <si>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</si>
  <si>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</si>
  <si>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</si>
  <si>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</si>
  <si>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</si>
  <si>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</si>
  <si>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</si>
  <si>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</si>
  <si>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</si>
  <si>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</si>
  <si>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</si>
  <si>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</si>
  <si>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</si>
  <si>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</si>
  <si>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</si>
  <si>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</si>
  <si>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</si>
  <si>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</si>
  <si>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</si>
  <si>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</si>
  <si>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</si>
  <si>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</si>
  <si>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</si>
  <si>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</si>
  <si>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</si>
  <si>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</si>
  <si>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</si>
  <si>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</si>
  <si>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</si>
  <si>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</si>
  <si>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</si>
  <si>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</si>
  <si>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</si>
  <si>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</si>
  <si>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</si>
  <si>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</si>
  <si>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</si>
  <si>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</si>
  <si>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</si>
  <si>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</si>
  <si>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</si>
  <si>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</si>
  <si>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</si>
  <si>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</si>
  <si>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</si>
  <si>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</si>
  <si>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</si>
  <si>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</si>
  <si>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</si>
  <si>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</si>
  <si>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</si>
  <si>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</si>
  <si>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</si>
  <si>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</si>
  <si>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</si>
  <si>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</si>
  <si>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</si>
  <si>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</si>
  <si>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</si>
  <si>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</si>
  <si>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</si>
  <si>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</si>
  <si>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</si>
  <si>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</si>
  <si>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</si>
  <si>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</si>
  <si>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</si>
  <si>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</si>
  <si>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</si>
  <si>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</si>
  <si>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</si>
  <si>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</si>
  <si>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</si>
  <si>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</si>
  <si>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</si>
  <si>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</si>
  <si>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</si>
  <si>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</si>
  <si>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</si>
  <si>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</si>
  <si>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</si>
  <si>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</si>
  <si>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</si>
  <si>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</si>
  <si>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</si>
  <si>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</si>
  <si>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</si>
  <si>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</si>
  <si>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</si>
  <si>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</si>
  <si>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</si>
  <si>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</si>
  <si>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</si>
  <si>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</si>
  <si>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</si>
  <si>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</si>
  <si>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</si>
  <si>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</si>
  <si>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</si>
  <si>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</si>
  <si>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</si>
  <si>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</si>
  <si>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</si>
  <si>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</si>
  <si>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</si>
  <si>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</si>
  <si>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</si>
  <si>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</si>
  <si>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</si>
  <si>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</si>
  <si>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</si>
  <si>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</si>
  <si>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</si>
  <si>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</si>
  <si>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</si>
  <si>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</si>
  <si>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</si>
  <si>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</si>
  <si>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</si>
  <si>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</si>
  <si>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</si>
  <si>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</si>
  <si>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</si>
  <si>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</si>
  <si>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</si>
  <si>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</si>
  <si>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</si>
  <si>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</si>
  <si>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</si>
  <si>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</si>
  <si>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</si>
  <si>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</si>
  <si>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</si>
  <si>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</si>
  <si>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</si>
  <si>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</si>
  <si>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</si>
  <si>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</si>
  <si>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</si>
  <si>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</si>
  <si>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</si>
  <si>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</si>
  <si>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</si>
  <si>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</si>
  <si>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</si>
  <si>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</si>
  <si>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</si>
  <si>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</si>
  <si>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</si>
  <si>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</si>
  <si>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</si>
  <si>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</si>
  <si>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</si>
  <si>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</si>
  <si>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</si>
  <si>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</si>
  <si>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</si>
  <si>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</si>
  <si>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</si>
  <si>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</si>
  <si>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</si>
  <si>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</si>
  <si>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</si>
  <si>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</si>
  <si>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</si>
  <si>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</si>
  <si>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</si>
  <si>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</si>
  <si>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</si>
  <si>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</si>
  <si>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</si>
  <si>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</si>
  <si>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</si>
  <si>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</si>
  <si>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</si>
  <si>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</si>
  <si>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</si>
  <si>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</si>
  <si>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</si>
  <si>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</si>
  <si>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</si>
  <si>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</si>
  <si>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</si>
  <si>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</si>
  <si>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</si>
  <si>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</si>
  <si>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</si>
  <si>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</si>
  <si>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</si>
  <si>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</si>
  <si>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</si>
  <si>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</si>
  <si>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</si>
  <si>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</si>
  <si>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</si>
  <si>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</si>
  <si>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</si>
  <si>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</si>
  <si>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</si>
  <si>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</si>
  <si>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</si>
  <si>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</si>
  <si>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</si>
  <si>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</si>
  <si>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</si>
  <si>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</si>
  <si>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</si>
  <si>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</si>
  <si>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</si>
  <si>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</si>
  <si>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</si>
  <si>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</si>
  <si>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</si>
  <si>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</si>
  <si>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</si>
  <si>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</si>
  <si>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</si>
  <si>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</si>
  <si>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</si>
  <si>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</si>
  <si>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</si>
  <si>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</si>
  <si>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</si>
  <si>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</si>
  <si>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</si>
  <si>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</si>
  <si>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</si>
  <si>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</si>
  <si>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</si>
  <si>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</si>
  <si>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</si>
  <si>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</si>
  <si>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</si>
  <si>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</si>
  <si>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</si>
  <si>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</si>
  <si>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</si>
  <si>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</si>
  <si>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</si>
  <si>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</si>
  <si>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</si>
  <si>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</si>
  <si>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</si>
  <si>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</si>
  <si>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</si>
  <si>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</si>
  <si>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</si>
  <si>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</si>
  <si>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</si>
  <si>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</si>
  <si>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</si>
  <si>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</si>
  <si>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</si>
  <si>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</si>
  <si>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</si>
  <si>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</si>
  <si>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</si>
  <si>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</si>
  <si>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</si>
  <si>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</si>
  <si>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</si>
  <si>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</si>
  <si>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</si>
  <si>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</si>
  <si>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</si>
  <si>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</si>
  <si>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</si>
  <si>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</si>
  <si>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</si>
  <si>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</si>
  <si>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</si>
  <si>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</si>
  <si>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</si>
  <si>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</si>
  <si>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</si>
  <si>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</si>
  <si>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</si>
  <si>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</si>
  <si>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</si>
  <si>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</si>
  <si>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</si>
  <si>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</si>
  <si>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</si>
  <si>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</si>
  <si>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</si>
  <si>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</si>
  <si>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</si>
  <si>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</si>
  <si>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</si>
  <si>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</si>
  <si>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</si>
  <si>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</si>
  <si>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</si>
  <si>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</si>
  <si>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</si>
  <si>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</si>
  <si>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</si>
  <si>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</si>
  <si>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</si>
  <si>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</si>
  <si>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</si>
  <si>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</si>
  <si>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</si>
  <si>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</si>
  <si>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</si>
  <si>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</si>
  <si>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</si>
  <si>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</si>
  <si>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</si>
  <si>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</si>
  <si>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</si>
  <si>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</si>
  <si>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</si>
  <si>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</si>
  <si>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</si>
  <si>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</si>
  <si>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</si>
  <si>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</si>
  <si>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</si>
  <si>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</si>
  <si>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</si>
  <si>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</si>
  <si>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</si>
  <si>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</si>
  <si>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</si>
  <si>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</si>
  <si>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</si>
  <si>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</si>
  <si>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</si>
  <si>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</si>
  <si>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</si>
  <si>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</si>
  <si>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</si>
  <si>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</si>
  <si>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</si>
  <si>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</si>
  <si>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</si>
  <si>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</si>
  <si>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</si>
  <si>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</si>
  <si>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</si>
  <si>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</si>
  <si>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</si>
  <si>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</si>
  <si>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</si>
  <si>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</si>
  <si>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</si>
  <si>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</si>
  <si>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</si>
  <si>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</si>
  <si>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</si>
  <si>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</si>
  <si>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</si>
  <si>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</si>
  <si>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</si>
  <si>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</si>
  <si>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</si>
  <si>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</si>
  <si>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</si>
  <si>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</si>
  <si>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</si>
  <si>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</si>
  <si>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</si>
  <si>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</si>
  <si>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</si>
  <si>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</si>
  <si>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</si>
  <si>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</si>
  <si>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</si>
  <si>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</si>
  <si>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</si>
  <si>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</si>
  <si>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</si>
  <si>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</si>
  <si>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</si>
  <si>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</si>
  <si>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</si>
  <si>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</si>
  <si>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</si>
  <si>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</si>
  <si>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</si>
  <si>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</si>
  <si>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</si>
  <si>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</si>
  <si>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</si>
  <si>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</si>
  <si>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</si>
  <si>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</si>
  <si>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</si>
  <si>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</si>
  <si>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</si>
  <si>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</si>
  <si>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</si>
  <si>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</si>
  <si>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</si>
  <si>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</si>
  <si>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</si>
  <si>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</si>
  <si>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</si>
  <si>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</si>
  <si>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</si>
  <si>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</si>
  <si>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</si>
  <si>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</si>
  <si>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</si>
  <si>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</si>
  <si>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</si>
  <si>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</si>
  <si>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</si>
  <si>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</si>
  <si>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</si>
  <si>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</si>
  <si>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</si>
  <si>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</si>
  <si>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</si>
  <si>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</si>
  <si>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</si>
  <si>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</si>
  <si>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</si>
  <si>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</si>
  <si>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</si>
  <si>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</si>
  <si>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</si>
  <si>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</si>
  <si>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</si>
  <si>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</si>
  <si>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</si>
  <si>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</si>
  <si>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</si>
  <si>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</si>
  <si>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</si>
  <si>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</si>
  <si>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</si>
  <si>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</si>
  <si>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</si>
  <si>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</si>
  <si>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</si>
  <si>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</si>
  <si>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</si>
  <si>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</si>
  <si>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</si>
  <si>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</si>
  <si>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</si>
  <si>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</si>
  <si>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</si>
  <si>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</si>
  <si>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</si>
  <si>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</si>
  <si>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</si>
  <si>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</si>
  <si>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</si>
  <si>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</si>
  <si>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</si>
  <si>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</si>
  <si>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</si>
  <si>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</si>
  <si>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</si>
  <si>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</si>
  <si>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</si>
  <si>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</si>
  <si>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</si>
  <si>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</si>
  <si>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</si>
  <si>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</si>
  <si>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</si>
  <si>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</si>
  <si>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</si>
  <si>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</si>
  <si>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</si>
  <si>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</si>
  <si>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</si>
  <si>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</si>
  <si>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</si>
  <si>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</si>
  <si>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</si>
  <si>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</si>
  <si>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</si>
  <si>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</si>
  <si>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</si>
  <si>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</si>
  <si>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</si>
  <si>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</si>
  <si>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</si>
  <si>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</si>
  <si>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</si>
  <si>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</si>
  <si>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</si>
  <si>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</si>
  <si>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</si>
  <si>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</si>
  <si>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</si>
  <si>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</si>
  <si>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</si>
  <si>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</si>
  <si>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</si>
  <si>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</si>
  <si>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</si>
  <si>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</si>
  <si>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</si>
  <si>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</si>
  <si>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</si>
  <si>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</si>
  <si>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</si>
  <si>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</si>
  <si>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</si>
  <si>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</si>
  <si>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</si>
  <si>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</si>
  <si>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</si>
  <si>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</si>
  <si>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</si>
  <si>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</si>
  <si>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</si>
  <si>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</si>
  <si>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</si>
  <si>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</si>
  <si>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</si>
  <si>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</si>
  <si>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</si>
  <si>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</si>
  <si>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</si>
  <si>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</si>
  <si>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</si>
  <si>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</si>
  <si>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</si>
  <si>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</si>
  <si>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</si>
  <si>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</si>
  <si>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</si>
  <si>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</si>
  <si>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</si>
  <si>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</si>
  <si>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</si>
  <si>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</si>
  <si>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</si>
  <si>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</si>
  <si>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</si>
  <si>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</si>
  <si>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</si>
  <si>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</si>
  <si>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</si>
  <si>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</si>
  <si>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</si>
  <si>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</si>
  <si>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</si>
  <si>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</si>
  <si>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</si>
  <si>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</si>
  <si>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</si>
  <si>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</si>
  <si>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</si>
  <si>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</si>
  <si>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</si>
  <si>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</si>
  <si>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</si>
  <si>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</si>
  <si>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</si>
  <si>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</si>
  <si>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</si>
  <si>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</si>
  <si>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</si>
  <si>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</si>
  <si>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</si>
  <si>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</si>
  <si>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</si>
  <si>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</si>
  <si>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</si>
  <si>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</si>
  <si>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</si>
  <si>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</si>
  <si>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</si>
  <si>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</si>
  <si>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</si>
  <si>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</si>
  <si>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</si>
  <si>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</si>
  <si>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</si>
  <si>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</si>
  <si>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</si>
  <si>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</si>
  <si>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</si>
  <si>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</si>
  <si>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</si>
  <si>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</si>
  <si>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</si>
  <si>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</si>
  <si>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</si>
  <si>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</si>
  <si>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</si>
  <si>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</si>
  <si>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</si>
  <si>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</si>
  <si>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</si>
  <si>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</si>
  <si>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</si>
  <si>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</si>
  <si>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</si>
  <si>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</si>
  <si>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</si>
  <si>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</si>
  <si>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</si>
  <si>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</si>
  <si>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</si>
  <si>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</si>
  <si>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</si>
  <si>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</si>
  <si>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</si>
  <si>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</si>
  <si>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</si>
  <si>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</si>
  <si>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</si>
  <si>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</si>
  <si>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</si>
  <si>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</si>
  <si>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</si>
  <si>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</si>
  <si>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</si>
  <si>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</si>
  <si>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</si>
  <si>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</si>
  <si>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</si>
  <si>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</si>
  <si>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</si>
  <si>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</si>
  <si>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</si>
  <si>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</si>
  <si>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</si>
  <si>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</si>
  <si>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</si>
  <si>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</si>
  <si>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</si>
  <si>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</si>
  <si>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</si>
  <si>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</si>
  <si>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</si>
  <si>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</si>
  <si>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</si>
  <si>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</si>
  <si>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</si>
  <si>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</si>
  <si>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</si>
  <si>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</si>
  <si>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</si>
  <si>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</si>
  <si>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</si>
  <si>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</si>
  <si>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</si>
  <si>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</si>
  <si>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</si>
  <si>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</si>
  <si>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</si>
  <si>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</si>
  <si>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</si>
  <si>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</si>
  <si>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</si>
  <si>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</si>
  <si>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</si>
  <si>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</si>
  <si>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</si>
  <si>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</si>
  <si>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</si>
  <si>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</si>
  <si>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</si>
  <si>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</si>
  <si>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</si>
  <si>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</si>
  <si>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</si>
  <si>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</si>
  <si>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</si>
  <si>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</si>
  <si>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</si>
  <si>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</si>
  <si>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</si>
  <si>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</si>
  <si>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</si>
  <si>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</si>
  <si>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</si>
  <si>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</si>
  <si>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</si>
  <si>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</si>
  <si>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</si>
  <si>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</si>
  <si>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</si>
  <si>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</si>
  <si>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</si>
  <si>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</si>
  <si>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</si>
  <si>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</si>
  <si>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</si>
  <si>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</si>
  <si>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</si>
  <si>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</si>
  <si>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</si>
  <si>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</si>
  <si>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</si>
  <si>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</si>
  <si>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</si>
  <si>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</si>
  <si>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</si>
  <si>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</si>
  <si>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</si>
  <si>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</si>
  <si>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</si>
  <si>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</si>
  <si>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</si>
  <si>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</si>
  <si>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</si>
  <si>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</si>
  <si>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</si>
  <si>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</si>
  <si>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</si>
  <si>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</si>
  <si>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</si>
  <si>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</si>
  <si>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</si>
  <si>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</si>
  <si>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</si>
  <si>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</si>
  <si>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</si>
  <si>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</si>
  <si>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</si>
  <si>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</si>
  <si>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</si>
  <si>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</si>
  <si>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</si>
  <si>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</si>
  <si>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</si>
  <si>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</si>
  <si>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</si>
  <si>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</si>
  <si>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</si>
  <si>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</si>
  <si>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</si>
  <si>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</si>
  <si>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</si>
  <si>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</si>
  <si>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</si>
  <si>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</si>
  <si>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</si>
  <si>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</si>
  <si>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</si>
  <si>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</si>
  <si>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</si>
  <si>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</si>
  <si>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</si>
  <si>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</si>
  <si>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</si>
  <si>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</si>
  <si>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</si>
  <si>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</si>
  <si>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</si>
  <si>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</si>
  <si>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</si>
  <si>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</si>
  <si>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</si>
  <si>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</si>
  <si>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</si>
  <si>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</si>
  <si>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</si>
  <si>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</si>
  <si>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</si>
  <si>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</si>
  <si>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</si>
  <si>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</si>
  <si>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</si>
  <si>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</si>
  <si>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</si>
  <si>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</si>
  <si>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</si>
  <si>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</si>
  <si>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</si>
  <si>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</si>
  <si>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</si>
  <si>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</si>
  <si>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</si>
  <si>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</si>
  <si>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</si>
  <si>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</si>
  <si>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</si>
  <si>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</si>
  <si>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</si>
  <si>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</si>
  <si>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</si>
  <si>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</si>
  <si>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</si>
  <si>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</si>
  <si>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</si>
  <si>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</si>
  <si>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</si>
  <si>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</si>
  <si>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</si>
  <si>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</si>
  <si>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</si>
  <si>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</si>
  <si>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</si>
  <si>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</si>
  <si>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</si>
  <si>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</si>
  <si>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</si>
  <si>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</si>
  <si>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</si>
  <si>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</si>
  <si>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</si>
  <si>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</si>
  <si>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</si>
  <si>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</si>
  <si>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</si>
  <si>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</si>
  <si>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</si>
  <si>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</si>
  <si>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</si>
  <si>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</si>
  <si>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</si>
  <si>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</si>
  <si>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</si>
  <si>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</si>
  <si>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</si>
  <si>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</si>
  <si>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</si>
  <si>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</si>
  <si>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</si>
  <si>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</si>
  <si>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</si>
  <si>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</si>
  <si>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</si>
  <si>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</si>
  <si>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</si>
  <si>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</si>
  <si>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</si>
  <si>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</si>
  <si>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</si>
  <si>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</si>
  <si>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</si>
  <si>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</si>
  <si>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</si>
  <si>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</si>
  <si>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</si>
  <si>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</si>
  <si>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</si>
  <si>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</si>
  <si>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</si>
  <si>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</si>
  <si>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</si>
  <si>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</si>
  <si>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</si>
  <si>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</si>
  <si>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</si>
  <si>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</si>
  <si>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</si>
  <si>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</si>
  <si>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</si>
  <si>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</si>
  <si>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</si>
  <si>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</si>
  <si>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</si>
  <si>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</si>
  <si>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</si>
  <si>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</si>
  <si>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</si>
  <si>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</si>
  <si>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</si>
  <si>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</si>
  <si>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</si>
  <si>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</si>
  <si>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</si>
  <si>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</si>
  <si>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</si>
  <si>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</si>
  <si>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</si>
  <si>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</si>
  <si>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</si>
  <si>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</si>
  <si>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</si>
  <si>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</si>
  <si>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</si>
  <si>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</si>
  <si>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</si>
  <si>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</si>
  <si>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</si>
  <si>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</si>
  <si>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</si>
  <si>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</si>
  <si>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</si>
  <si>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</si>
  <si>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</si>
  <si>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</si>
  <si>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</si>
  <si>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</si>
  <si>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</si>
  <si>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</si>
  <si>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</si>
  <si>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</si>
  <si>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</si>
  <si>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</si>
  <si>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</si>
  <si>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</si>
  <si>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</si>
  <si>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</si>
  <si>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</si>
  <si>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</si>
  <si>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</si>
  <si>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</si>
  <si>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</si>
  <si>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</si>
  <si>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</si>
  <si>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</si>
  <si>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</si>
  <si>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</si>
  <si>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</si>
  <si>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</si>
  <si>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</si>
  <si>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</si>
  <si>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</si>
  <si>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</si>
  <si>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</si>
  <si>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</si>
  <si>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</si>
  <si>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</si>
  <si>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</si>
  <si>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</si>
  <si>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</si>
  <si>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</si>
  <si>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</si>
  <si>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</si>
  <si>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</si>
  <si>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</si>
  <si>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</si>
  <si>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</si>
  <si>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</si>
  <si>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</si>
  <si>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</si>
  <si>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</si>
  <si>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</si>
  <si>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</si>
  <si>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</si>
  <si>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</si>
  <si>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</si>
  <si>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</si>
  <si>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</si>
  <si>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</si>
  <si>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</si>
  <si>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</si>
  <si>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</si>
  <si>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</si>
  <si>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</si>
  <si>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</si>
  <si>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</si>
  <si>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</si>
  <si>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</si>
  <si>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</si>
  <si>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</si>
  <si>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</si>
  <si>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</si>
  <si>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</si>
  <si>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</si>
  <si>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</si>
  <si>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</si>
  <si>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</si>
  <si>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</si>
  <si>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</si>
  <si>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</si>
  <si>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</si>
  <si>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</si>
  <si>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</si>
  <si>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</si>
  <si>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</si>
  <si>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</si>
  <si>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</si>
  <si>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</si>
  <si>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</si>
  <si>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</si>
  <si>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</si>
  <si>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</si>
  <si>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</si>
  <si>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</si>
  <si>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</si>
  <si>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</si>
  <si>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</si>
  <si>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</si>
  <si>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</si>
  <si>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</si>
  <si>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</si>
  <si>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</si>
  <si>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</si>
  <si>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</si>
  <si>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</si>
  <si>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</si>
  <si>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</si>
  <si>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</si>
  <si>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</si>
  <si>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</si>
  <si>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</si>
  <si>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</si>
  <si>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</si>
  <si>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</si>
  <si>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</si>
  <si>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</si>
  <si>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</si>
  <si>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</si>
  <si>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</si>
  <si>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</si>
  <si>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</si>
  <si>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</si>
  <si>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</si>
  <si>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</si>
  <si>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</si>
  <si>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</si>
  <si>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</si>
  <si>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</si>
  <si>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</si>
  <si>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</si>
  <si>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</si>
  <si>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</si>
  <si>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</si>
  <si>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</si>
  <si>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</si>
  <si>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</si>
  <si>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</si>
  <si>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</si>
  <si>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</si>
  <si>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</si>
  <si>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</si>
  <si>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</si>
  <si>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</si>
  <si>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</si>
  <si>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</si>
  <si>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</si>
  <si>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</si>
  <si>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</si>
  <si>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</si>
  <si>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</si>
  <si>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</si>
  <si>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</si>
  <si>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</si>
  <si>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</si>
  <si>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</si>
  <si>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</si>
  <si>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</si>
  <si>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</si>
  <si>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</si>
  <si>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</si>
  <si>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</si>
  <si>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</si>
  <si>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</si>
  <si>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</si>
  <si>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</si>
  <si>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</si>
  <si>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</si>
  <si>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</si>
  <si>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</si>
  <si>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</si>
  <si>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</si>
  <si>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</si>
  <si>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</si>
  <si>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</si>
  <si>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</si>
  <si>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</si>
  <si>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</si>
  <si>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</si>
  <si>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</si>
  <si>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</si>
  <si>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</si>
  <si>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</si>
  <si>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</si>
  <si>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</si>
  <si>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</si>
  <si>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</si>
  <si>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</si>
  <si>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</si>
  <si>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</si>
  <si>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</si>
  <si>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</si>
  <si>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</si>
  <si>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</si>
  <si>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</si>
  <si>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</si>
  <si>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</si>
  <si>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</si>
  <si>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</si>
  <si>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</si>
  <si>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</si>
  <si>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</si>
  <si>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</si>
  <si>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</si>
  <si>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</si>
  <si>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</si>
  <si>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</si>
  <si>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</si>
  <si>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</si>
  <si>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</si>
  <si>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</si>
  <si>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</si>
  <si>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</si>
  <si>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</si>
  <si>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</si>
  <si>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</si>
  <si>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</si>
  <si>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</si>
  <si>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</si>
  <si>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</si>
  <si>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</si>
  <si>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</si>
  <si>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</si>
  <si>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</si>
  <si>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</si>
  <si>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</si>
  <si>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</si>
  <si>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</si>
  <si>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</si>
  <si>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</si>
  <si>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</si>
  <si>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</si>
  <si>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</si>
  <si>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</si>
  <si>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</si>
  <si>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</si>
  <si>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</si>
  <si>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</si>
  <si>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</si>
  <si>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</si>
  <si>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</si>
  <si>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</si>
  <si>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</si>
  <si>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</si>
  <si>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</si>
  <si>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</si>
  <si>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</si>
  <si>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</si>
  <si>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</si>
  <si>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</si>
  <si>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</si>
  <si>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</si>
  <si>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</si>
  <si>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</si>
  <si>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</si>
  <si>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</si>
  <si>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</si>
  <si>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</si>
  <si>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</si>
  <si>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</si>
  <si>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</si>
  <si>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</si>
  <si>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</si>
  <si>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</si>
  <si>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</si>
  <si>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</si>
  <si>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</si>
  <si>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</si>
  <si>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</si>
  <si>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</si>
  <si>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</si>
  <si>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</si>
  <si>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</si>
  <si>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</si>
  <si>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</si>
  <si>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</si>
  <si>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</si>
  <si>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</si>
  <si>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</si>
  <si>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</si>
  <si>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</si>
  <si>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</si>
  <si>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</si>
  <si>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</si>
  <si>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</si>
  <si>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</si>
  <si>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</si>
  <si>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</si>
  <si>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</si>
  <si>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</si>
  <si>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</si>
  <si>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</si>
  <si>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</si>
  <si>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</si>
  <si>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</si>
  <si>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</si>
  <si>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</si>
  <si>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</si>
  <si>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</si>
  <si>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</si>
  <si>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</si>
  <si>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</si>
  <si>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</si>
  <si>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</si>
  <si>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</si>
  <si>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</si>
  <si>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</si>
  <si>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</si>
  <si>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</si>
  <si>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</si>
  <si>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</si>
  <si>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</si>
  <si>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</si>
  <si>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</si>
  <si>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</si>
  <si>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</si>
  <si>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</si>
  <si>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</si>
  <si>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</si>
  <si>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</si>
  <si>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</si>
  <si>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</si>
  <si>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</si>
  <si>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</si>
  <si>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</si>
  <si>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</si>
  <si>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</si>
  <si>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</si>
  <si>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</si>
  <si>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</si>
  <si>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</si>
  <si>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</si>
  <si>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</si>
  <si>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</si>
  <si>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</si>
  <si>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</si>
  <si>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</si>
  <si>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</si>
  <si>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</si>
  <si>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</si>
  <si>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</si>
  <si>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</si>
  <si>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</si>
  <si>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</si>
  <si>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</si>
  <si>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</si>
  <si>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</si>
  <si>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</si>
  <si>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</si>
  <si>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</si>
  <si>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</si>
  <si>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</si>
  <si>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</si>
  <si>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</si>
  <si>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</si>
  <si>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</si>
  <si>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</si>
  <si>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</si>
  <si>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</si>
  <si>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</si>
  <si>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</si>
  <si>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</si>
  <si>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</si>
  <si>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</si>
  <si>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</si>
  <si>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</si>
  <si>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</si>
  <si>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</si>
  <si>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</si>
  <si>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</si>
  <si>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</si>
  <si>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</si>
  <si>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</si>
  <si>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</si>
  <si>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</si>
  <si>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</si>
  <si>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</si>
  <si>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</si>
  <si>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</si>
  <si>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</si>
  <si>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</si>
  <si>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</si>
  <si>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</si>
  <si>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</si>
  <si>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</si>
  <si>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</si>
  <si>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</si>
  <si>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</si>
  <si>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</si>
  <si>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</si>
  <si>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</si>
  <si>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</si>
  <si>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</si>
  <si>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</si>
  <si>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</si>
  <si>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</si>
  <si>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</si>
  <si>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</si>
  <si>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</si>
  <si>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</si>
  <si>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</si>
  <si>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</si>
  <si>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</si>
  <si>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</si>
  <si>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</si>
  <si>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</si>
  <si>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</si>
  <si>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</si>
  <si>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</si>
  <si>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</si>
  <si>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</si>
  <si>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</si>
  <si>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</si>
  <si>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</si>
  <si>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</si>
  <si>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</si>
  <si>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</si>
  <si>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</si>
  <si>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</si>
  <si>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</si>
  <si>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</si>
  <si>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</si>
  <si>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</si>
  <si>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</si>
  <si>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</si>
  <si>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</si>
  <si>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</si>
  <si>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</si>
  <si>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</si>
  <si>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</si>
  <si>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</si>
  <si>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</si>
  <si>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</si>
  <si>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</si>
  <si>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</si>
  <si>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</si>
  <si>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</si>
  <si>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</si>
  <si>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</si>
  <si>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</si>
  <si>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</si>
  <si>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</si>
  <si>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</si>
  <si>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</si>
  <si>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</si>
  <si>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</si>
  <si>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</si>
  <si>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</si>
  <si>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</si>
  <si>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</si>
  <si>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</si>
  <si>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</si>
  <si>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</si>
  <si>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</si>
  <si>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</si>
  <si>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</si>
  <si>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</si>
  <si>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</si>
  <si>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</si>
  <si>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</si>
  <si>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</si>
  <si>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</si>
  <si>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</si>
  <si>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</si>
  <si>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</si>
  <si>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</si>
  <si>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</si>
  <si>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</si>
  <si>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</si>
  <si>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</si>
  <si>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</si>
  <si>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</si>
  <si>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</si>
  <si>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</si>
  <si>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</si>
  <si>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</si>
  <si>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</si>
  <si>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</si>
  <si>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</si>
  <si>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</si>
  <si>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</si>
  <si>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</si>
  <si>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</si>
  <si>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</si>
  <si>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</si>
  <si>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</si>
  <si>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</si>
  <si>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</si>
  <si>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</si>
  <si>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</si>
  <si>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</si>
  <si>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</si>
  <si>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</si>
  <si>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</si>
  <si>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</si>
  <si>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</si>
  <si>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</si>
  <si>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</si>
  <si>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</si>
  <si>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</si>
  <si>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</si>
  <si>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</si>
  <si>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</si>
  <si>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</si>
  <si>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</si>
  <si>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</si>
  <si>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</si>
  <si>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</si>
  <si>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</si>
  <si>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</si>
  <si>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</si>
  <si>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</si>
  <si>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</si>
  <si>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</si>
  <si>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</si>
  <si>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</si>
  <si>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</si>
  <si>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</si>
  <si>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</si>
  <si>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</si>
  <si>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</si>
  <si>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</si>
  <si>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</si>
  <si>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</si>
  <si>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</si>
  <si>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</si>
  <si>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</si>
  <si>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</si>
  <si>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</si>
  <si>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</si>
  <si>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</si>
  <si>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</si>
  <si>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</si>
  <si>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</si>
  <si>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</si>
  <si>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</si>
  <si>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</si>
  <si>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</si>
  <si>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</si>
  <si>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</si>
  <si>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</si>
  <si>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</si>
  <si>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</si>
  <si>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</si>
  <si>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</si>
  <si>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</si>
  <si>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</si>
  <si>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</si>
  <si>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</si>
  <si>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</si>
  <si>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</si>
  <si>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</si>
  <si>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</si>
  <si>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</si>
  <si>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</si>
  <si>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</si>
  <si>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</si>
  <si>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</si>
  <si>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</si>
  <si>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</si>
  <si>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</si>
  <si>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</si>
  <si>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</si>
  <si>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</si>
  <si>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</si>
  <si>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</si>
  <si>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</si>
  <si>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</si>
  <si>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</si>
  <si>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</si>
  <si>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</si>
  <si>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</si>
  <si>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</si>
  <si>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</si>
  <si>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</si>
  <si>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</si>
  <si>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</si>
  <si>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</si>
  <si>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</si>
  <si>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</si>
  <si>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</si>
  <si>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</si>
  <si>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</si>
  <si>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</si>
  <si>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</si>
  <si>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</si>
  <si>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</si>
  <si>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</si>
  <si>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</si>
  <si>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</si>
  <si>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</si>
  <si>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</si>
  <si>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</si>
  <si>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</si>
  <si>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</si>
  <si>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</si>
  <si>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</si>
  <si>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</si>
  <si>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</si>
  <si>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</si>
  <si>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</si>
  <si>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</si>
  <si>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</si>
  <si>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</si>
  <si>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</si>
  <si>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</si>
  <si>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</si>
  <si>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</si>
  <si>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</si>
  <si>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</si>
  <si>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</si>
  <si>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</si>
  <si>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</si>
  <si>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</si>
  <si>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</si>
  <si>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</si>
  <si>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</si>
  <si>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</si>
  <si>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</si>
  <si>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</si>
  <si>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</si>
  <si>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</si>
  <si>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</si>
  <si>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</si>
  <si>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</si>
  <si>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</si>
  <si>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</si>
  <si>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</si>
  <si>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</si>
  <si>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</si>
  <si>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</si>
  <si>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</si>
  <si>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</si>
  <si>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</si>
  <si>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</si>
  <si>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</si>
  <si>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</si>
  <si>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</si>
  <si>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</si>
  <si>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</si>
  <si>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</si>
  <si>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</si>
  <si>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</si>
  <si>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</si>
  <si>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</si>
  <si>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</si>
  <si>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</si>
  <si>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</si>
  <si>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</si>
  <si>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</si>
  <si>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</si>
  <si>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</si>
  <si>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</si>
  <si>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</si>
  <si>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</si>
  <si>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</si>
  <si>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</si>
  <si>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</si>
  <si>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</si>
  <si>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</si>
  <si>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</si>
  <si>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</si>
  <si>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</si>
  <si>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</si>
  <si>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</si>
  <si>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</si>
  <si>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</si>
  <si>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</si>
  <si>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</si>
  <si>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</si>
  <si>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</si>
  <si>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</si>
  <si>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</si>
  <si>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</si>
  <si>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</si>
  <si>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</si>
  <si>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</si>
  <si>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</si>
  <si>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</si>
  <si>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</si>
  <si>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</si>
  <si>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</si>
  <si>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</si>
  <si>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</si>
  <si>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</si>
  <si>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</si>
  <si>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</si>
  <si>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</si>
  <si>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</si>
  <si>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</si>
  <si>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</si>
  <si>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</si>
  <si>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</si>
  <si>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</si>
  <si>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</si>
  <si>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</si>
  <si>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</si>
  <si>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</si>
  <si>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</si>
  <si>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</si>
  <si>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</si>
  <si>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</si>
  <si>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</si>
  <si>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</si>
  <si>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</si>
  <si>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</si>
  <si>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</si>
  <si>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</si>
  <si>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</si>
  <si>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</si>
  <si>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</si>
  <si>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</si>
  <si>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</si>
  <si>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</si>
  <si>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</si>
  <si>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</si>
  <si>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</si>
  <si>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</si>
  <si>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</si>
  <si>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</si>
  <si>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</si>
  <si>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</si>
  <si>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</si>
  <si>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</si>
  <si>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</si>
  <si>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</si>
  <si>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</si>
  <si>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</si>
  <si>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</si>
  <si>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</si>
  <si>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</si>
  <si>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</si>
  <si>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</si>
  <si>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</si>
  <si>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</si>
  <si>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</si>
  <si>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</si>
  <si>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</si>
  <si>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</si>
  <si>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</si>
  <si>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</si>
  <si>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</si>
  <si>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</si>
  <si>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</si>
  <si>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</si>
  <si>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</si>
  <si>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</si>
  <si>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</si>
  <si>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</si>
  <si>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</si>
  <si>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</si>
  <si>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</si>
  <si>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</si>
  <si>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</si>
  <si>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</si>
  <si>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</si>
  <si>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</si>
  <si>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</si>
  <si>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</si>
  <si>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</si>
  <si>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</si>
  <si>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</si>
  <si>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</si>
  <si>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</si>
  <si>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</si>
  <si>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</si>
  <si>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</si>
  <si>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</si>
  <si>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</si>
  <si>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</si>
  <si>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</si>
  <si>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</si>
  <si>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</si>
  <si>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</si>
  <si>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</si>
  <si>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</si>
  <si>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</si>
  <si>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</si>
  <si>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</si>
  <si>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</si>
  <si>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</si>
  <si>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</si>
  <si>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</si>
  <si>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</si>
  <si>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</si>
  <si>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</si>
  <si>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</si>
  <si>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</si>
  <si>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</si>
  <si>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</si>
  <si>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</si>
  <si>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</si>
  <si>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</si>
  <si>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</si>
  <si>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</si>
  <si>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</si>
  <si>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</si>
  <si>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</si>
  <si>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</si>
  <si>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</si>
  <si>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</si>
  <si>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</si>
  <si>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</si>
  <si>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</si>
  <si>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</si>
  <si>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</si>
  <si>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</si>
  <si>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</si>
  <si>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</si>
  <si>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</si>
  <si>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</si>
  <si>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</si>
  <si>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</si>
  <si>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</si>
  <si>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</si>
  <si>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</si>
  <si>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</si>
  <si>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</si>
  <si>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</si>
  <si>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</si>
  <si>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</si>
  <si>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</si>
  <si>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</si>
  <si>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</si>
  <si>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</si>
  <si>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</si>
  <si>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</si>
  <si>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</si>
  <si>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</si>
  <si>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</si>
  <si>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</si>
  <si>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</si>
  <si>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</si>
  <si>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</si>
  <si>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</si>
  <si>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</si>
  <si>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</si>
  <si>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</si>
  <si>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</si>
  <si>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</si>
  <si>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</si>
  <si>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</si>
  <si>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</si>
  <si>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</si>
  <si>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</si>
  <si>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</si>
  <si>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</si>
  <si>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</si>
  <si>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</si>
  <si>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</si>
  <si>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</si>
  <si>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</si>
  <si>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</si>
  <si>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</si>
  <si>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</si>
  <si>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</si>
  <si>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</si>
  <si>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</si>
  <si>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</si>
  <si>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</si>
  <si>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</si>
  <si>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</si>
  <si>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</si>
  <si>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</si>
  <si>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</si>
  <si>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</si>
  <si>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</si>
  <si>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</si>
  <si>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</si>
  <si>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</si>
  <si>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</si>
  <si>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</si>
  <si>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</si>
  <si>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</si>
  <si>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</si>
  <si>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</si>
  <si>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</si>
  <si>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</si>
  <si>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</si>
  <si>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</si>
  <si>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</si>
  <si>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</si>
  <si>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</si>
  <si>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</si>
  <si>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</si>
  <si>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</si>
  <si>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</si>
  <si>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</si>
  <si>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</si>
  <si>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</si>
  <si>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</si>
  <si>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</si>
  <si>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</si>
  <si>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</si>
  <si>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</si>
  <si>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</si>
  <si>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</si>
  <si>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</si>
  <si>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</si>
  <si>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</si>
  <si>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</si>
  <si>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</si>
  <si>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</si>
  <si>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</si>
  <si>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</si>
  <si>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</si>
  <si>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</si>
  <si>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</si>
  <si>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</si>
  <si>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</si>
  <si>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</si>
  <si>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</si>
  <si>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</si>
  <si>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</si>
  <si>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</si>
  <si>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</si>
  <si>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</si>
  <si>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</si>
  <si>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</si>
  <si>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</si>
  <si>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</si>
  <si>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</si>
  <si>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</si>
  <si>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</si>
  <si>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</si>
  <si>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</si>
  <si>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</si>
  <si>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</si>
  <si>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</si>
  <si>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</si>
  <si>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</si>
  <si>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</si>
  <si>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</si>
  <si>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</si>
  <si>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</si>
  <si>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</si>
  <si>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</si>
  <si>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</si>
  <si>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</si>
  <si>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</si>
  <si>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</si>
  <si>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</si>
  <si>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</si>
  <si>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</si>
  <si>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</si>
  <si>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</si>
  <si>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</si>
  <si>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</si>
  <si>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</si>
  <si>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</si>
  <si>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</si>
  <si>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</si>
  <si>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</si>
  <si>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</si>
  <si>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</si>
  <si>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</si>
  <si>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</si>
  <si>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</si>
  <si>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</si>
  <si>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</si>
  <si>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</si>
  <si>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</si>
  <si>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</si>
  <si>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</si>
  <si>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</si>
  <si>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</si>
  <si>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</si>
  <si>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</si>
  <si>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</si>
  <si>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</si>
  <si>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</si>
  <si>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</si>
  <si>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</si>
  <si>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</si>
  <si>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</si>
  <si>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</si>
  <si>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</si>
  <si>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</si>
  <si>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</si>
  <si>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</si>
  <si>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</si>
  <si>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</si>
  <si>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</si>
  <si>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</si>
  <si>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</si>
  <si>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</si>
  <si>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</si>
  <si>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</si>
  <si>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</si>
  <si>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</si>
  <si>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</si>
  <si>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</si>
  <si>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</si>
  <si>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</si>
  <si>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</si>
  <si>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</si>
  <si>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</si>
  <si>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</si>
  <si>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</si>
  <si>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</si>
  <si>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</si>
  <si>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</si>
  <si>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</si>
  <si>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</si>
  <si>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</si>
  <si>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</si>
  <si>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</si>
  <si>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</si>
  <si>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</si>
  <si>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</si>
  <si>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</si>
  <si>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</si>
  <si>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</si>
  <si>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</si>
  <si>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</si>
  <si>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</si>
  <si>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</si>
  <si>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</si>
  <si>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</si>
  <si>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</si>
  <si>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</si>
  <si>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</si>
  <si>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</si>
  <si>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</si>
  <si>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</si>
  <si>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</si>
  <si>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</si>
  <si>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</si>
  <si>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</si>
  <si>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</si>
  <si>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</si>
  <si>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</si>
  <si>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</si>
  <si>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</si>
  <si>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</si>
  <si>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</si>
  <si>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</si>
  <si>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</si>
  <si>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</si>
  <si>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</si>
  <si>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</si>
  <si>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</si>
  <si>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</si>
  <si>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</si>
  <si>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</si>
  <si>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</si>
  <si>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</si>
  <si>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</si>
  <si>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</si>
  <si>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</si>
  <si>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</si>
  <si>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</si>
  <si>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</si>
  <si>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</si>
  <si>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</si>
  <si>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</si>
  <si>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</si>
  <si>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</si>
  <si>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</si>
  <si>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</si>
  <si>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</si>
  <si>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</si>
  <si>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</si>
  <si>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</si>
  <si>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</si>
  <si>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</si>
  <si>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</si>
  <si>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</si>
  <si>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</si>
  <si>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</si>
  <si>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</si>
  <si>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</si>
  <si>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</si>
  <si>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</si>
  <si>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</si>
  <si>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</si>
  <si>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</si>
  <si>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</si>
  <si>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</si>
  <si>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</si>
  <si>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</si>
  <si>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</si>
  <si>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</si>
  <si>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</si>
  <si>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</si>
  <si>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</si>
  <si>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</si>
  <si>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</si>
  <si>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</si>
  <si>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</si>
  <si>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</si>
  <si>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</si>
  <si>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</si>
  <si>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</si>
  <si>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</si>
  <si>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</si>
  <si>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</si>
  <si>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</si>
  <si>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</si>
  <si>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</si>
  <si>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</si>
  <si>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</si>
  <si>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</si>
  <si>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</si>
  <si>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</si>
  <si>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</si>
  <si>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</si>
  <si>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</si>
  <si>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</si>
  <si>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</si>
  <si>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</si>
  <si>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</si>
  <si>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</si>
  <si>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</si>
  <si>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</si>
  <si>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</si>
  <si>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</si>
  <si>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</si>
  <si>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</si>
  <si>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</si>
  <si>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</si>
  <si>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</si>
  <si>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</si>
  <si>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</si>
  <si>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</si>
  <si>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</si>
  <si>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</si>
  <si>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</si>
  <si>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</si>
  <si>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</si>
  <si>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</si>
  <si>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</si>
  <si>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</si>
  <si>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</si>
  <si>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</si>
  <si>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</si>
  <si>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</si>
  <si>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</si>
  <si>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</si>
  <si>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</si>
  <si>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</si>
  <si>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</si>
  <si>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</si>
  <si>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</si>
  <si>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</si>
  <si>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</si>
  <si>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</si>
  <si>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</si>
  <si>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</si>
  <si>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</si>
  <si>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</si>
  <si>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</si>
  <si>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</si>
  <si>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</si>
  <si>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</si>
  <si>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</si>
  <si>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</si>
  <si>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</si>
  <si>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</si>
  <si>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</si>
  <si>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</si>
  <si>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</si>
  <si>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</si>
  <si>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</si>
  <si>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</si>
  <si>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</si>
  <si>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</si>
  <si>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</si>
  <si>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</si>
  <si>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</si>
  <si>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</si>
  <si>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</si>
  <si>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</si>
  <si>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</si>
  <si>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</si>
  <si>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</si>
  <si>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</si>
  <si>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</si>
  <si>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</si>
  <si>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</si>
  <si>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</si>
  <si>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</si>
  <si>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</si>
  <si>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</si>
  <si>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</si>
  <si>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</si>
  <si>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</si>
  <si>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</si>
  <si>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</si>
  <si>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</si>
  <si>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</si>
  <si>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</si>
  <si>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</si>
  <si>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</si>
  <si>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</si>
  <si>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</si>
  <si>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</si>
  <si>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</si>
  <si>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</si>
  <si>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</si>
  <si>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</si>
  <si>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</si>
  <si>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</si>
  <si>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</si>
  <si>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</si>
  <si>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</si>
  <si>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</si>
  <si>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</si>
  <si>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</si>
  <si>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</si>
  <si>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</si>
  <si>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</si>
  <si>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</si>
  <si>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</si>
  <si>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</si>
  <si>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</si>
  <si>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</si>
  <si>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</si>
  <si>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</si>
  <si>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</si>
  <si>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</si>
  <si>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</si>
  <si>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</si>
  <si>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</si>
  <si>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</si>
  <si>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</si>
  <si>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</si>
  <si>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</si>
  <si>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</si>
  <si>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</si>
  <si>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</si>
  <si>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</si>
  <si>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</si>
  <si>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</si>
  <si>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</si>
  <si>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</si>
  <si>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</si>
  <si>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</si>
  <si>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</si>
  <si>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</si>
  <si>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</si>
  <si>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</si>
  <si>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</si>
  <si>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</si>
  <si>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</si>
  <si>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</si>
  <si>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</si>
  <si>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</si>
  <si>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</si>
  <si>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</si>
  <si>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</si>
  <si>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</si>
  <si>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</si>
  <si>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</si>
  <si>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</si>
  <si>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</si>
  <si>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</si>
  <si>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</si>
  <si>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</si>
  <si>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</si>
  <si>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</si>
  <si>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</si>
  <si>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</si>
  <si>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</si>
  <si>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</si>
  <si>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</si>
  <si>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</si>
  <si>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</si>
  <si>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</si>
  <si>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</si>
  <si>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</si>
  <si>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</si>
  <si>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</si>
  <si>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</si>
  <si>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</si>
  <si>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</si>
  <si>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</si>
  <si>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</si>
  <si>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</si>
  <si>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</si>
  <si>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</si>
  <si>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</si>
  <si>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</si>
  <si>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</si>
  <si>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</si>
  <si>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</si>
  <si>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</si>
  <si>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</si>
  <si>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</si>
  <si>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</si>
  <si>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</si>
  <si>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</si>
  <si>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</si>
  <si>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</si>
  <si>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</si>
  <si>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</si>
  <si>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</si>
  <si>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</si>
  <si>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</si>
  <si>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</si>
  <si>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</si>
  <si>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</si>
  <si>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</si>
  <si>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</si>
  <si>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</si>
  <si>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</si>
  <si>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</si>
  <si>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</si>
  <si>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</si>
  <si>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</si>
  <si>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</si>
  <si>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</si>
  <si>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</si>
  <si>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</si>
  <si>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</si>
  <si>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</si>
  <si>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</si>
  <si>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</si>
  <si>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</si>
  <si>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</si>
  <si>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</si>
  <si>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</si>
  <si>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</si>
  <si>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</si>
  <si>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</si>
  <si>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</si>
  <si>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</si>
  <si>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</si>
  <si>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</si>
  <si>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</si>
  <si>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</si>
  <si>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</si>
  <si>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</si>
  <si>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</si>
  <si>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</si>
  <si>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</si>
  <si>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</si>
  <si>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</si>
  <si>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</si>
  <si>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</si>
  <si>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</si>
  <si>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</si>
  <si>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</si>
  <si>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</si>
  <si>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</si>
  <si>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</si>
  <si>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</si>
  <si>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</si>
  <si>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</si>
  <si>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</si>
  <si>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</si>
  <si>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</si>
  <si>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</si>
  <si>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</si>
  <si>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</si>
  <si>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</si>
  <si>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</si>
  <si>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</si>
  <si>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</si>
  <si>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</si>
  <si>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</si>
  <si>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</si>
  <si>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</si>
  <si>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</si>
  <si>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</si>
  <si>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</si>
  <si>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</si>
  <si>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</si>
  <si>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</si>
  <si>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</si>
  <si>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</si>
  <si>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</si>
  <si>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</si>
  <si>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</si>
  <si>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</si>
  <si>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</si>
  <si>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</si>
  <si>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</si>
  <si>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</si>
  <si>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</si>
  <si>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</si>
  <si>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</si>
  <si>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</si>
  <si>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</si>
  <si>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</si>
  <si>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</si>
  <si>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</si>
  <si>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</si>
  <si>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</si>
  <si>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</si>
  <si>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</si>
  <si>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</si>
  <si>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</si>
  <si>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</si>
  <si>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</si>
  <si>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</si>
  <si>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</si>
  <si>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</si>
  <si>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</si>
  <si>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</si>
  <si>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</si>
  <si>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</si>
  <si>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</si>
  <si>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</si>
  <si>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</si>
  <si>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</si>
  <si>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</si>
  <si>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</si>
  <si>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</si>
  <si>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</si>
  <si>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</si>
  <si>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</si>
  <si>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</si>
  <si>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</si>
  <si>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</si>
  <si>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</si>
  <si>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</si>
  <si>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</si>
  <si>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</si>
  <si>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</si>
  <si>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</si>
  <si>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</si>
  <si>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</si>
  <si>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</si>
  <si>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</si>
  <si>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</si>
  <si>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</si>
  <si>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</si>
  <si>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</si>
  <si>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</si>
  <si>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</si>
  <si>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</si>
  <si>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</si>
  <si>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</si>
  <si>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</si>
  <si>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</si>
  <si>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</si>
  <si>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</si>
  <si>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</si>
  <si>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</si>
  <si>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</si>
  <si>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</si>
  <si>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</si>
  <si>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</si>
  <si>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</si>
  <si>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</si>
  <si>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</si>
  <si>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</si>
  <si>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</si>
  <si>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</si>
  <si>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</si>
  <si>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</si>
  <si>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</si>
  <si>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</si>
  <si>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</si>
  <si>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</si>
  <si>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</si>
  <si>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</si>
  <si>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</si>
  <si>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</si>
  <si>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</si>
  <si>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</si>
  <si>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</si>
  <si>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</si>
  <si>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</si>
  <si>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</si>
  <si>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</si>
  <si>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</si>
  <si>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</si>
  <si>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</si>
  <si>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</si>
  <si>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</si>
  <si>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</si>
  <si>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</si>
  <si>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</si>
  <si>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</si>
  <si>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</si>
  <si>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</si>
  <si>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</si>
  <si>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</si>
  <si>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</si>
  <si>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</si>
  <si>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</si>
  <si>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</si>
  <si>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</si>
  <si>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</si>
  <si>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</si>
  <si>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</si>
  <si>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</si>
  <si>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</si>
  <si>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</si>
  <si>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</si>
  <si>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</si>
  <si>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</si>
  <si>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</si>
  <si>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</si>
  <si>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</si>
  <si>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</si>
  <si>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</si>
  <si>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</si>
  <si>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</si>
  <si>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</si>
  <si>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</si>
  <si>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</si>
  <si>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</si>
  <si>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</si>
  <si>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</si>
  <si>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</si>
  <si>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</si>
  <si>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</si>
  <si>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</si>
  <si>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</si>
  <si>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</si>
  <si>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</si>
  <si>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</si>
  <si>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</si>
  <si>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</si>
  <si>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</si>
  <si>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</si>
  <si>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</si>
  <si>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</si>
  <si>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</si>
  <si>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</si>
  <si>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</si>
  <si>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</si>
  <si>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</si>
  <si>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</si>
  <si>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</si>
  <si>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</si>
  <si>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</si>
  <si>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</si>
  <si>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</si>
  <si>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</si>
  <si>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</si>
  <si>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</si>
  <si>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</si>
  <si>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</si>
  <si>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</si>
  <si>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</si>
  <si>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</si>
  <si>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</si>
  <si>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</si>
  <si>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</si>
  <si>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</si>
  <si>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</si>
  <si>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</si>
  <si>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</si>
  <si>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</si>
  <si>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</si>
  <si>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</si>
  <si>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</si>
  <si>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</si>
  <si>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</si>
  <si>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</si>
  <si>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</si>
  <si>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</si>
  <si>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</si>
  <si>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</si>
  <si>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</si>
  <si>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</si>
  <si>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</si>
  <si>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</si>
  <si>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</si>
  <si>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</si>
  <si>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</si>
  <si>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</si>
  <si>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</si>
  <si>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</si>
  <si>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</si>
  <si>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</si>
  <si>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</si>
  <si>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</si>
  <si>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</si>
  <si>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</si>
  <si>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</si>
  <si>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</si>
  <si>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</si>
  <si>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</si>
  <si>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</si>
  <si>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</si>
  <si>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</si>
  <si>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</si>
  <si>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</si>
  <si>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</si>
  <si>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</si>
  <si>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</si>
  <si>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</si>
  <si>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</si>
  <si>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</si>
  <si>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</si>
  <si>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</si>
  <si>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</si>
  <si>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</si>
  <si>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</si>
  <si>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</si>
  <si>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</si>
  <si>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</si>
  <si>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</si>
  <si>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</si>
  <si>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</si>
  <si>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</si>
  <si>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</si>
  <si>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</si>
  <si>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</si>
  <si>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</si>
  <si>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</si>
  <si>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</si>
  <si>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</si>
  <si>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</si>
  <si>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</si>
  <si>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</si>
  <si>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</si>
  <si>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</si>
  <si>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</si>
  <si>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</si>
  <si>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</si>
  <si>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</si>
  <si>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</si>
  <si>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</si>
  <si>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</si>
  <si>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</si>
  <si>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</si>
  <si>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</si>
  <si>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</si>
  <si>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</si>
  <si>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</si>
  <si>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</si>
  <si>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</si>
  <si>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</si>
  <si>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</si>
  <si>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</si>
  <si>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</si>
  <si>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</si>
  <si>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</si>
  <si>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</si>
  <si>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</si>
  <si>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</si>
  <si>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</si>
  <si>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</si>
  <si>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</si>
  <si>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</si>
  <si>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</si>
  <si>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</si>
  <si>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</si>
  <si>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</si>
  <si>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</si>
  <si>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</si>
  <si>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</si>
  <si>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</si>
  <si>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</si>
  <si>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</si>
  <si>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</si>
  <si>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</si>
  <si>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</si>
  <si>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</si>
  <si>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</si>
  <si>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</si>
  <si>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</si>
  <si>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</si>
  <si>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</si>
  <si>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</si>
  <si>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</si>
  <si>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</si>
  <si>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</si>
  <si>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</si>
  <si>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</si>
  <si>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</si>
  <si>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</si>
  <si>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</si>
  <si>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</si>
  <si>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</si>
  <si>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</si>
  <si>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</si>
  <si>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</si>
  <si>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</si>
  <si>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</si>
  <si>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</si>
  <si>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</si>
  <si>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</si>
  <si>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</si>
  <si>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</si>
  <si>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</si>
  <si>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</si>
  <si>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</si>
  <si>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</si>
  <si>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</si>
  <si>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</si>
  <si>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</si>
  <si>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</si>
  <si>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</si>
  <si>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</si>
  <si>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</si>
  <si>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</si>
  <si>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</si>
  <si>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</si>
  <si>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</si>
  <si>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</si>
  <si>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</si>
  <si>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</si>
  <si>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</si>
  <si>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</si>
  <si>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</si>
  <si>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</si>
  <si>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</si>
  <si>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</si>
  <si>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</si>
  <si>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</si>
  <si>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</si>
  <si>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</si>
  <si>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</si>
  <si>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</si>
  <si>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</si>
  <si>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</si>
  <si>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</si>
  <si>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</si>
  <si>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</si>
  <si>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</si>
  <si>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</si>
  <si>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</si>
  <si>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</si>
  <si>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</si>
  <si>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</si>
  <si>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</si>
  <si>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</si>
  <si>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</si>
  <si>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</si>
  <si>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</si>
  <si>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</si>
  <si>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</si>
  <si>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</si>
  <si>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</si>
  <si>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</si>
  <si>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</si>
  <si>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</si>
  <si>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</si>
  <si>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</si>
  <si>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</si>
  <si>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</si>
  <si>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</si>
  <si>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</si>
  <si>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</si>
  <si>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</si>
  <si>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</si>
  <si>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</si>
  <si>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</si>
  <si>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</si>
  <si>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</si>
  <si>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</si>
  <si>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</si>
  <si>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</si>
  <si>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</si>
  <si>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</si>
  <si>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</si>
  <si>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</si>
  <si>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</si>
  <si>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</si>
  <si>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</si>
  <si>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</si>
  <si>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</si>
  <si>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</si>
  <si>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</si>
  <si>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</si>
  <si>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</si>
  <si>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</si>
  <si>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</si>
  <si>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</si>
  <si>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</si>
  <si>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</si>
  <si>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</si>
  <si>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</si>
  <si>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</si>
  <si>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</si>
  <si>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</si>
  <si>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</si>
  <si>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</si>
  <si>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</si>
  <si>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</si>
  <si>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</si>
  <si>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</si>
  <si>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</si>
  <si>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</si>
  <si>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</si>
  <si>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</si>
  <si>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</si>
  <si>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</si>
  <si>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</si>
  <si>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</si>
  <si>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</si>
  <si>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</si>
  <si>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</si>
  <si>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</si>
  <si>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</si>
  <si>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</si>
  <si>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</si>
  <si>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</si>
  <si>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</si>
  <si>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</si>
  <si>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</si>
  <si>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</si>
  <si>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</si>
  <si>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</si>
  <si>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</si>
  <si>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</si>
  <si>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</si>
  <si>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</si>
  <si>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</si>
  <si>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</si>
  <si>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</si>
  <si>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</si>
  <si>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</si>
  <si>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</si>
  <si>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</si>
  <si>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</si>
  <si>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</si>
  <si>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</si>
  <si>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</si>
  <si>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</si>
  <si>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</si>
  <si>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</si>
  <si>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</si>
  <si>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</si>
  <si>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</si>
  <si>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</si>
  <si>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</si>
  <si>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</si>
  <si>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</si>
  <si>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</si>
  <si>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</si>
  <si>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</si>
  <si>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</si>
  <si>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</si>
  <si>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</si>
  <si>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</si>
  <si>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</si>
  <si>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</si>
  <si>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</si>
  <si>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</si>
  <si>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</si>
  <si>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</si>
  <si>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</si>
  <si>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</si>
  <si>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</si>
  <si>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</si>
  <si>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</si>
  <si>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</si>
  <si>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</si>
  <si>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</si>
  <si>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</si>
  <si>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</si>
  <si>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</si>
  <si>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</si>
  <si>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</si>
  <si>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</si>
  <si>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</si>
  <si>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</si>
  <si>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</si>
  <si>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</si>
  <si>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</si>
  <si>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</si>
  <si>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</si>
  <si>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</si>
  <si>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</si>
  <si>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</si>
  <si>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</si>
  <si>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</si>
  <si>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</si>
  <si>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</si>
  <si>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</si>
  <si>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</si>
  <si>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</si>
  <si>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</si>
  <si>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</si>
  <si>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</si>
  <si>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</si>
  <si>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</si>
  <si>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</si>
  <si>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</si>
  <si>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</si>
  <si>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</si>
  <si>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</si>
  <si>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</si>
  <si>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</si>
  <si>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</si>
  <si>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</si>
  <si>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</si>
  <si>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</si>
  <si>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</si>
  <si>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</si>
  <si>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</si>
  <si>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</si>
  <si>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</si>
  <si>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</si>
  <si>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</si>
  <si>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</si>
  <si>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</si>
  <si>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</si>
  <si>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</si>
  <si>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</si>
  <si>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</si>
  <si>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</si>
  <si>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</si>
  <si>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</si>
  <si>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</si>
  <si>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</si>
  <si>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</si>
  <si>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</si>
  <si>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</si>
  <si>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</si>
  <si>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</si>
  <si>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</si>
  <si>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</si>
  <si>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</si>
  <si>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</si>
  <si>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</si>
  <si>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</si>
  <si>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</si>
  <si>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</si>
  <si>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</si>
  <si>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</si>
  <si>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</si>
  <si>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</si>
  <si>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</si>
  <si>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</si>
  <si>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</si>
  <si>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</si>
  <si>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</si>
  <si>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</si>
  <si>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</si>
  <si>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</si>
  <si>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</si>
  <si>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</si>
  <si>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</si>
  <si>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</si>
  <si>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</si>
  <si>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</si>
  <si>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</si>
  <si>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</si>
  <si>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</si>
  <si>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</si>
  <si>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</si>
  <si>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</si>
  <si>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</si>
  <si>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</si>
  <si>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</si>
  <si>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</si>
  <si>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</si>
  <si>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</si>
  <si>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</si>
  <si>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</si>
  <si>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</si>
  <si>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</si>
  <si>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</si>
  <si>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</si>
  <si>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</si>
  <si>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</si>
  <si>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</si>
  <si>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</si>
  <si>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</si>
  <si>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</si>
  <si>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</si>
  <si>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</si>
  <si>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</si>
  <si>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</si>
  <si>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</si>
  <si>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</si>
  <si>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</si>
  <si>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</si>
  <si>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</si>
  <si>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</si>
  <si>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</si>
  <si>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</si>
  <si>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</si>
  <si>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</si>
  <si>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</si>
  <si>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</si>
  <si>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</si>
  <si>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</si>
  <si>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</si>
  <si>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</si>
  <si>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</si>
  <si>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</si>
  <si>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</si>
  <si>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</si>
  <si>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</si>
  <si>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</si>
  <si>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</si>
  <si>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</si>
  <si>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</si>
  <si>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</si>
  <si>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</si>
  <si>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</si>
  <si>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</si>
  <si>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</si>
  <si>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</si>
  <si>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</si>
  <si>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</si>
  <si>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</si>
  <si>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</si>
  <si>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</si>
  <si>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</si>
  <si>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</si>
  <si>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</si>
  <si>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</si>
  <si>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</si>
  <si>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</si>
  <si>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</si>
  <si>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</si>
  <si>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</si>
  <si>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</si>
  <si>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</si>
  <si>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</si>
  <si>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</si>
  <si>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</si>
  <si>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</si>
  <si>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</si>
  <si>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</si>
  <si>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</si>
  <si>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</si>
  <si>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</si>
  <si>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</si>
  <si>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</si>
  <si>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</si>
  <si>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</si>
  <si>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</si>
  <si>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</si>
  <si>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</si>
  <si>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</si>
  <si>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</si>
  <si>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</si>
  <si>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</si>
  <si>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</si>
  <si>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</si>
  <si>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</si>
  <si>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</si>
  <si>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</si>
  <si>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</si>
  <si>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</si>
  <si>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</si>
  <si>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</si>
  <si>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</si>
  <si>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</si>
  <si>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</si>
  <si>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</si>
  <si>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</si>
  <si>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</si>
  <si>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</si>
  <si>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</si>
  <si>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</si>
  <si>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</si>
  <si>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</si>
  <si>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</si>
  <si>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</si>
  <si>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</si>
  <si>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</si>
  <si>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</si>
  <si>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</si>
  <si>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</si>
  <si>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</si>
  <si>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</si>
  <si>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</si>
  <si>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</si>
  <si>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</si>
  <si>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</si>
  <si>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</si>
  <si>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</si>
  <si>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</si>
  <si>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</si>
  <si>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</si>
  <si>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</si>
  <si>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</si>
  <si>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</si>
  <si>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</si>
  <si>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</si>
  <si>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</si>
  <si>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</si>
  <si>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</si>
  <si>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</si>
  <si>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</si>
  <si>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</si>
  <si>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</si>
  <si>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</si>
  <si>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</si>
  <si>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</si>
  <si>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</si>
  <si>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</si>
  <si>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</si>
  <si>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</si>
  <si>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</si>
  <si>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</si>
  <si>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</si>
  <si>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</si>
  <si>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</si>
  <si>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</si>
  <si>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</si>
  <si>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</si>
  <si>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</si>
  <si>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</si>
  <si>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</si>
  <si>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</si>
  <si>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</si>
  <si>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</si>
  <si>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</si>
  <si>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</si>
  <si>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</si>
  <si>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</si>
  <si>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</si>
  <si>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</si>
  <si>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</si>
  <si>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</si>
  <si>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</si>
  <si>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</si>
  <si>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</si>
  <si>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</si>
  <si>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</si>
  <si>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</si>
  <si>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</si>
  <si>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</si>
  <si>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</si>
  <si>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</si>
  <si>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</si>
  <si>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</si>
  <si>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</si>
  <si>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</si>
  <si>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</si>
  <si>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</si>
  <si>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</si>
  <si>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</si>
  <si>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</si>
  <si>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</si>
  <si>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</si>
  <si>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</si>
  <si>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</si>
  <si>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</si>
  <si>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</si>
  <si>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</si>
  <si>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</si>
  <si>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</si>
  <si>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</si>
  <si>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</si>
  <si>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</si>
  <si>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</si>
  <si>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</si>
  <si>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</si>
  <si>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</si>
  <si>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</si>
  <si>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</si>
  <si>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</si>
  <si>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</si>
  <si>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</si>
  <si>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</si>
  <si>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</si>
  <si>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</si>
  <si>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</si>
  <si>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</si>
  <si>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</si>
  <si>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</si>
  <si>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</si>
  <si>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</si>
  <si>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</si>
  <si>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</si>
  <si>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</si>
  <si>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</si>
  <si>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</si>
  <si>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</si>
  <si>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</si>
  <si>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</si>
  <si>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</si>
  <si>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</si>
  <si>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</si>
  <si>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</si>
  <si>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</si>
  <si>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</si>
  <si>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</si>
  <si>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</si>
  <si>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</si>
  <si>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</si>
  <si>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</si>
  <si>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</si>
  <si>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</si>
  <si>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</si>
  <si>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</si>
  <si>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</si>
  <si>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</si>
  <si>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</si>
  <si>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</si>
  <si>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</si>
  <si>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</si>
  <si>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</si>
  <si>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</si>
  <si>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</si>
  <si>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</si>
  <si>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</si>
  <si>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</si>
  <si>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</si>
  <si>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</si>
  <si>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</si>
  <si>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</si>
  <si>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</si>
  <si>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</si>
  <si>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</si>
  <si>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</si>
  <si>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</si>
  <si>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</si>
  <si>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</si>
  <si>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</si>
  <si>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</si>
  <si>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</si>
  <si>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</si>
  <si>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</si>
  <si>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</si>
  <si>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</si>
  <si>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</si>
  <si>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</si>
  <si>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</si>
  <si>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</si>
  <si>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</si>
  <si>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</si>
  <si>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</si>
  <si>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</si>
  <si>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</si>
  <si>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</si>
  <si>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</si>
  <si>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</si>
  <si>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</si>
  <si>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</si>
  <si>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</si>
  <si>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</si>
  <si>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</si>
  <si>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</si>
  <si>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</si>
  <si>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</si>
  <si>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</si>
  <si>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</si>
  <si>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</si>
  <si>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</si>
  <si>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</si>
  <si>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</si>
  <si>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</si>
  <si>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</si>
  <si>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</si>
  <si>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</si>
  <si>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</si>
  <si>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</si>
  <si>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</si>
  <si>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</si>
  <si>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</si>
  <si>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</si>
  <si>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</si>
  <si>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</si>
  <si>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</si>
  <si>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</si>
  <si>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</si>
  <si>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</si>
  <si>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</si>
  <si>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</si>
  <si>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</si>
  <si>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</si>
  <si>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</si>
  <si>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</si>
  <si>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</si>
  <si>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</si>
  <si>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</si>
  <si>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</si>
  <si>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</si>
  <si>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</si>
  <si>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</si>
  <si>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</si>
  <si>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</si>
  <si>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</si>
  <si>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</si>
  <si>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</si>
  <si>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</si>
  <si>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</si>
  <si>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</si>
  <si>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</si>
  <si>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</si>
  <si>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</si>
  <si>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</si>
  <si>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</si>
  <si>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</si>
  <si>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</si>
  <si>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</si>
  <si>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</si>
  <si>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</si>
  <si>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</si>
  <si>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</si>
  <si>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</si>
  <si>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</si>
  <si>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</si>
  <si>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</si>
  <si>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</si>
  <si>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</si>
  <si>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</si>
  <si>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</si>
  <si>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</si>
  <si>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</si>
  <si>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</si>
  <si>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</si>
  <si>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</si>
  <si>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</si>
  <si>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</si>
  <si>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</si>
  <si>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</si>
  <si>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</si>
  <si>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</si>
  <si>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</si>
  <si>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</si>
  <si>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</si>
  <si>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</si>
  <si>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</si>
  <si>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</si>
  <si>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</si>
  <si>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</si>
  <si>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</si>
  <si>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</si>
  <si>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</si>
  <si>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</si>
  <si>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</si>
  <si>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</si>
  <si>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</si>
  <si>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</si>
  <si>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</si>
  <si>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</si>
  <si>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</si>
  <si>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</si>
  <si>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</si>
  <si>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</si>
  <si>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</si>
  <si>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</si>
  <si>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</si>
  <si>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</si>
  <si>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</si>
  <si>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</si>
  <si>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</si>
  <si>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</si>
  <si>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</si>
  <si>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</si>
  <si>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</si>
  <si>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</si>
  <si>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</si>
  <si>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</si>
  <si>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</si>
  <si>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</si>
  <si>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</si>
  <si>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</si>
  <si>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</si>
  <si>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</si>
  <si>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</si>
  <si>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</si>
  <si>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</si>
  <si>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</si>
  <si>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</si>
  <si>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</si>
  <si>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</si>
  <si>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</si>
  <si>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</si>
  <si>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</si>
  <si>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</si>
  <si>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</si>
  <si>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</si>
  <si>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</si>
  <si>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</si>
  <si>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</si>
  <si>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</si>
  <si>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</si>
  <si>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</si>
  <si>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</si>
  <si>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</si>
  <si>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</si>
  <si>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</si>
  <si>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</si>
  <si>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</si>
  <si>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</si>
  <si>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</si>
  <si>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</si>
  <si>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</si>
  <si>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</si>
  <si>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</si>
  <si>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</si>
  <si>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</si>
  <si>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</si>
  <si>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</si>
  <si>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</si>
  <si>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</si>
  <si>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</si>
  <si>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</si>
  <si>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</si>
  <si>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</si>
  <si>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</si>
  <si>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</si>
  <si>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</si>
  <si>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</si>
  <si>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</si>
  <si>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</si>
  <si>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</si>
  <si>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</si>
  <si>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</si>
  <si>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</si>
  <si>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</si>
  <si>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</si>
  <si>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</si>
  <si>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</si>
  <si>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</si>
  <si>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</si>
  <si>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</si>
  <si>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</si>
  <si>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</si>
  <si>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</si>
  <si>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</si>
  <si>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</si>
  <si>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</si>
  <si>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</si>
  <si>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</si>
  <si>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</si>
  <si>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</si>
  <si>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</si>
  <si>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</si>
  <si>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</si>
  <si>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</si>
  <si>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</si>
  <si>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</si>
  <si>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</si>
  <si>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</si>
  <si>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</si>
  <si>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</si>
  <si>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</si>
  <si>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</si>
  <si>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</si>
  <si>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</si>
  <si>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</si>
  <si>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</si>
  <si>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</si>
  <si>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</si>
  <si>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</si>
  <si>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</si>
  <si>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</si>
  <si>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</si>
  <si>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</si>
  <si>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</si>
  <si>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</si>
  <si>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</si>
  <si>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</si>
  <si>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</si>
  <si>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</si>
  <si>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</si>
  <si>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</si>
  <si>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</si>
  <si>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</si>
  <si>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</si>
  <si>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</si>
  <si>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</si>
  <si>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</si>
  <si>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</si>
  <si>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</si>
  <si>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</si>
  <si>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</si>
  <si>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</si>
  <si>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</si>
  <si>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</si>
  <si>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</si>
  <si>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</si>
  <si>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</si>
  <si>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</si>
  <si>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</si>
  <si>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</si>
  <si>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</si>
  <si>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</si>
  <si>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</si>
  <si>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</si>
  <si>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</si>
  <si>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</si>
  <si>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</si>
  <si>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</si>
  <si>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</si>
  <si>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</si>
  <si>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</si>
  <si>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</si>
  <si>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</si>
  <si>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</si>
  <si>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</si>
  <si>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</si>
  <si>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</si>
  <si>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</si>
  <si>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</si>
  <si>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</si>
  <si>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</si>
  <si>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</si>
  <si>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</si>
  <si>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</si>
  <si>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</si>
  <si>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</si>
  <si>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</si>
  <si>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</si>
  <si>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</si>
  <si>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</si>
  <si>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</si>
  <si>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</si>
  <si>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</si>
  <si>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</si>
  <si>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</si>
  <si>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</si>
  <si>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</si>
  <si>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</si>
  <si>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</si>
  <si>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</si>
  <si>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</si>
  <si>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</si>
  <si>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</si>
  <si>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</si>
  <si>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</si>
  <si>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</si>
  <si>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</si>
  <si>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</si>
  <si>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</si>
  <si>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</si>
  <si>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</si>
  <si>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</si>
  <si>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</si>
  <si>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</si>
  <si>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</si>
  <si>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</si>
  <si>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</si>
  <si>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</si>
  <si>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</si>
  <si>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</si>
  <si>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</si>
  <si>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</si>
  <si>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</si>
  <si>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</si>
  <si>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</si>
  <si>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</si>
  <si>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</si>
  <si>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</si>
  <si>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</si>
  <si>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</si>
  <si>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</si>
  <si>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</si>
  <si>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</si>
  <si>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</si>
  <si>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</si>
  <si>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</si>
  <si>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</si>
  <si>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</si>
  <si>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</si>
  <si>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</si>
  <si>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</si>
  <si>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</si>
  <si>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</si>
  <si>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</si>
  <si>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</si>
  <si>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</si>
  <si>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</si>
  <si>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</si>
  <si>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</si>
  <si>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</si>
  <si>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</si>
  <si>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</si>
  <si>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</si>
  <si>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</si>
  <si>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</si>
  <si>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</si>
  <si>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</si>
  <si>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</si>
  <si>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</si>
  <si>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</si>
  <si>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</si>
  <si>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</si>
  <si>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</si>
  <si>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</si>
  <si>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</si>
  <si>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</si>
  <si>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</si>
  <si>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</si>
  <si>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</si>
  <si>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</si>
  <si>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</si>
  <si>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</si>
  <si>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</si>
  <si>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</si>
  <si>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</si>
  <si>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</si>
  <si>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</si>
  <si>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</si>
  <si>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</si>
  <si>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</si>
  <si>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</si>
  <si>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</si>
  <si>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</si>
  <si>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</si>
  <si>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</si>
  <si>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</si>
  <si>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</si>
  <si>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</si>
  <si>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</si>
  <si>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</si>
  <si>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</si>
  <si>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</si>
  <si>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</si>
  <si>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</si>
  <si>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</si>
  <si>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</si>
  <si>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</si>
  <si>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</si>
  <si>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</si>
  <si>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</si>
  <si>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</si>
  <si>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</si>
  <si>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</si>
  <si>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</si>
  <si>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</si>
  <si>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</si>
  <si>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</si>
  <si>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</si>
  <si>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</si>
  <si>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</si>
  <si>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</si>
  <si>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</si>
  <si>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</si>
  <si>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</si>
  <si>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</si>
  <si>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</si>
  <si>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</si>
  <si>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</si>
  <si>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</si>
  <si>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</si>
  <si>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</si>
  <si>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</si>
  <si>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</si>
  <si>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</si>
  <si>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</si>
  <si>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</si>
  <si>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</si>
  <si>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</si>
  <si>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</si>
  <si>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</si>
  <si>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</si>
  <si>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</si>
  <si>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</si>
  <si>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</si>
  <si>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</si>
  <si>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</si>
  <si>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</si>
  <si>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</si>
  <si>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</si>
  <si>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</si>
  <si>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</si>
  <si>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</si>
  <si>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</si>
  <si>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</si>
  <si>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</si>
  <si>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</si>
  <si>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</si>
  <si>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</si>
  <si>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</si>
  <si>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</si>
  <si>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</si>
  <si>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</si>
  <si>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</si>
  <si>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</si>
  <si>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</si>
  <si>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</si>
  <si>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</si>
  <si>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</si>
  <si>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</si>
  <si>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</si>
  <si>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</si>
  <si>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</si>
  <si>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</si>
  <si>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</si>
  <si>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</si>
  <si>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</si>
  <si>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</si>
  <si>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</si>
  <si>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</si>
  <si>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</si>
  <si>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</si>
  <si>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</si>
  <si>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</si>
  <si>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</si>
  <si>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</si>
  <si>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</si>
  <si>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</si>
  <si>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</si>
  <si>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</si>
  <si>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</si>
  <si>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</si>
  <si>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</si>
  <si>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</si>
  <si>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</si>
  <si>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</si>
  <si>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</si>
  <si>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</si>
  <si>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</si>
  <si>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</si>
  <si>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</si>
  <si>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</si>
  <si>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</si>
  <si>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</si>
  <si>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</si>
  <si>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</si>
  <si>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</si>
  <si>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</si>
  <si>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</si>
  <si>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</si>
  <si>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</si>
  <si>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</si>
  <si>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</si>
  <si>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</si>
  <si>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</si>
  <si>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</si>
  <si>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</si>
  <si>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</si>
  <si>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</si>
  <si>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</si>
  <si>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</si>
  <si>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</si>
  <si>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</si>
  <si>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</si>
  <si>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</si>
  <si>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</si>
  <si>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</si>
  <si>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</si>
  <si>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</si>
  <si>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</si>
  <si>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</si>
  <si>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</si>
  <si>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</si>
  <si>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</si>
  <si>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</si>
  <si>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</si>
  <si>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</si>
  <si>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</si>
  <si>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</si>
  <si>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</si>
  <si>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</si>
  <si>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</si>
  <si>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</si>
  <si>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</si>
  <si>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</si>
  <si>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</si>
  <si>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</si>
  <si>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</si>
  <si>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</si>
  <si>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</si>
  <si>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</si>
  <si>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</si>
  <si>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</si>
  <si>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</si>
  <si>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</si>
  <si>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</si>
  <si>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</si>
  <si>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</si>
  <si>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</si>
  <si>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</si>
  <si>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</si>
  <si>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</si>
  <si>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</si>
  <si>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</si>
  <si>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</si>
  <si>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</si>
  <si>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</si>
  <si>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</si>
  <si>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</si>
  <si>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</si>
  <si>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</si>
  <si>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</si>
  <si>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</si>
  <si>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</si>
  <si>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</si>
  <si>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</si>
  <si>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</si>
  <si>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</si>
  <si>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</si>
  <si>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</si>
  <si>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</si>
  <si>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</si>
  <si>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</si>
  <si>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</si>
  <si>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</si>
  <si>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</si>
  <si>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</si>
  <si>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</si>
  <si>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</si>
  <si>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</si>
  <si>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</si>
  <si>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</si>
  <si>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</si>
  <si>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</si>
  <si>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</si>
  <si>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</si>
  <si>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</si>
  <si>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</si>
  <si>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</si>
  <si>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</si>
  <si>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</si>
  <si>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</si>
  <si>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</si>
  <si>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</si>
  <si>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</si>
  <si>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</si>
  <si>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</si>
  <si>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</si>
  <si>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</si>
  <si>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</si>
  <si>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</si>
  <si>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</si>
  <si>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</si>
  <si>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</si>
  <si>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</si>
  <si>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</si>
  <si>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</si>
  <si>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</si>
  <si>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</si>
  <si>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</si>
  <si>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</si>
  <si>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</si>
  <si>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</si>
  <si>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</si>
  <si>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</si>
  <si>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</si>
  <si>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</si>
  <si>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</si>
  <si>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</si>
  <si>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</si>
  <si>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</si>
  <si>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</si>
  <si>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</si>
  <si>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</si>
  <si>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</si>
  <si>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</si>
  <si>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</si>
  <si>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</si>
  <si>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</si>
  <si>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</si>
  <si>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</si>
  <si>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</si>
  <si>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</si>
  <si>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</si>
  <si>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</si>
  <si>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</si>
  <si>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</si>
  <si>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</si>
  <si>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</si>
  <si>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</si>
  <si>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</si>
  <si>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</si>
  <si>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</si>
  <si>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</si>
  <si>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</si>
  <si>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</si>
  <si>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</si>
  <si>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</si>
  <si>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</si>
  <si>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</si>
  <si>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</si>
  <si>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</si>
  <si>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</si>
  <si>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</si>
  <si>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</si>
  <si>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</si>
  <si>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</si>
  <si>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</si>
  <si>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</si>
  <si>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</si>
  <si>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</si>
  <si>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</si>
  <si>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</si>
  <si>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</si>
  <si>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</si>
  <si>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</si>
  <si>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</si>
  <si>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</si>
  <si>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</si>
  <si>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</si>
  <si>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</si>
  <si>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</si>
  <si>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</si>
  <si>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</si>
  <si>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</si>
  <si>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</si>
  <si>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</si>
  <si>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</si>
  <si>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</si>
  <si>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</si>
  <si>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</si>
  <si>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</si>
  <si>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</si>
  <si>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</si>
  <si>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</si>
  <si>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</si>
  <si>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</si>
  <si>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</si>
  <si>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</si>
  <si>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</si>
  <si>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</si>
  <si>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</si>
  <si>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</si>
  <si>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</si>
  <si>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</si>
  <si>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</si>
  <si>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</si>
  <si>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</si>
  <si>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</si>
  <si>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</si>
  <si>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</si>
  <si>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</si>
  <si>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</si>
  <si>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</si>
  <si>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</si>
  <si>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</si>
  <si>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</si>
  <si>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</si>
  <si>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</si>
  <si>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</si>
  <si>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</si>
  <si>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</si>
  <si>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</si>
  <si>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</si>
  <si>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</si>
  <si>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</si>
  <si>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</si>
  <si>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</si>
  <si>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</si>
  <si>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</si>
  <si>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</si>
  <si>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</si>
  <si>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</si>
  <si>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</si>
  <si>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</si>
  <si>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</si>
  <si>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</si>
  <si>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</si>
  <si>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</si>
  <si>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</si>
  <si>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</si>
  <si>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</si>
  <si>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</si>
  <si>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</si>
  <si>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</si>
  <si>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</si>
  <si>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</si>
  <si>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</si>
  <si>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</si>
  <si>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</si>
  <si>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</si>
  <si>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</si>
  <si>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</si>
  <si>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</si>
  <si>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</si>
  <si>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</si>
  <si>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</si>
  <si>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</si>
  <si>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</si>
  <si>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</si>
  <si>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</si>
  <si>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</si>
  <si>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</si>
  <si>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</si>
  <si>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</si>
  <si>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</si>
  <si>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</si>
  <si>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</si>
  <si>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</si>
  <si>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</si>
  <si>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</si>
  <si>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</si>
  <si>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</si>
  <si>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</si>
  <si>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</si>
  <si>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</si>
  <si>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</si>
  <si>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</si>
  <si>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</si>
  <si>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</si>
  <si>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</si>
  <si>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</si>
  <si>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</si>
  <si>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</si>
  <si>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</si>
  <si>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</si>
  <si>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</si>
  <si>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</si>
  <si>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</si>
  <si>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</si>
  <si>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</si>
  <si>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</si>
  <si>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</si>
  <si>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</si>
  <si>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</si>
  <si>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</si>
  <si>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</si>
  <si>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</si>
  <si>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</si>
  <si>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</si>
  <si>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</si>
  <si>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</si>
  <si>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</si>
  <si>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</si>
  <si>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</si>
  <si>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</si>
  <si>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</si>
  <si>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</si>
  <si>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</si>
  <si>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</si>
  <si>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</si>
  <si>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</si>
  <si>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</si>
  <si>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</si>
  <si>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</si>
  <si>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</si>
  <si>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</si>
  <si>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</si>
  <si>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</si>
  <si>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</si>
  <si>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</si>
  <si>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</si>
  <si>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</si>
  <si>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</si>
  <si>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</si>
  <si>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</si>
  <si>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</si>
  <si>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</si>
  <si>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</si>
  <si>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</si>
  <si>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</si>
  <si>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</si>
  <si>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</si>
  <si>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</si>
  <si>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</si>
  <si>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</si>
  <si>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</si>
  <si>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</si>
  <si>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</si>
  <si>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</si>
  <si>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</si>
  <si>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</si>
  <si>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</si>
  <si>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</si>
  <si>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</si>
  <si>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</si>
  <si>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</si>
  <si>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</si>
  <si>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</si>
  <si>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</si>
  <si>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</si>
  <si>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</si>
  <si>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</si>
  <si>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</si>
  <si>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</si>
  <si>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</si>
  <si>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</si>
  <si>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</si>
  <si>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</si>
  <si>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</si>
  <si>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</si>
  <si>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</si>
  <si>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</si>
  <si>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</si>
  <si>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</si>
  <si>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</si>
  <si>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</si>
  <si>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</si>
  <si>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</si>
  <si>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</si>
  <si>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</si>
  <si>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</si>
  <si>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</si>
  <si>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</si>
  <si>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</si>
  <si>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</si>
  <si>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</si>
  <si>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</si>
  <si>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</si>
  <si>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</si>
  <si>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</si>
  <si>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</si>
  <si>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</si>
  <si>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</si>
  <si>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</si>
  <si>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</si>
  <si>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</si>
  <si>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</si>
  <si>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</si>
  <si>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</si>
  <si>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</si>
  <si>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</si>
  <si>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</si>
  <si>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</si>
  <si>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</si>
  <si>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</si>
  <si>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</si>
  <si>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</si>
  <si>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</si>
  <si>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</si>
  <si>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</si>
  <si>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</si>
  <si>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</si>
  <si>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</si>
  <si>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</si>
  <si>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</si>
  <si>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</si>
  <si>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</si>
  <si>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</si>
  <si>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</si>
  <si>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</si>
  <si>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</si>
  <si>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</si>
  <si>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</si>
  <si>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</si>
  <si>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</si>
  <si>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</si>
  <si>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</si>
  <si>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</si>
  <si>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</si>
  <si>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</si>
  <si>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</si>
  <si>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</si>
  <si>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</si>
  <si>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</si>
  <si>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</si>
  <si>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</si>
  <si>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</si>
  <si>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</si>
  <si>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</si>
  <si>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</si>
  <si>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</si>
  <si>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</si>
  <si>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</si>
  <si>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</si>
  <si>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</si>
  <si>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</si>
  <si>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</si>
  <si>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</si>
  <si>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</si>
  <si>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</si>
  <si>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</si>
  <si>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</si>
  <si>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</si>
  <si>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</si>
  <si>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</si>
  <si>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</si>
  <si>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</si>
  <si>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</si>
  <si>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</si>
  <si>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</si>
  <si>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</si>
  <si>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</si>
  <si>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</si>
  <si>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</si>
  <si>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</si>
  <si>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</si>
  <si>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</si>
  <si>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</si>
  <si>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</si>
  <si>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</si>
  <si>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</si>
  <si>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</si>
  <si>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</si>
  <si>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</si>
  <si>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</si>
  <si>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</si>
  <si>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</si>
  <si>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</si>
  <si>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</si>
  <si>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</si>
  <si>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</si>
  <si>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</si>
  <si>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</si>
  <si>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</si>
  <si>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</si>
  <si>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</si>
  <si>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</si>
  <si>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</si>
  <si>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</si>
  <si>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</si>
  <si>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</si>
  <si>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</si>
  <si>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</si>
  <si>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</si>
  <si>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</si>
  <si>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</si>
  <si>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</si>
  <si>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</si>
  <si>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</si>
  <si>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</si>
  <si>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</si>
  <si>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</si>
  <si>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</si>
  <si>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</si>
  <si>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</si>
  <si>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</si>
  <si>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</si>
  <si>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</si>
  <si>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</si>
  <si>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</si>
  <si>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</si>
  <si>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</si>
  <si>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</si>
  <si>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</si>
  <si>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</si>
  <si>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</si>
  <si>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</si>
  <si>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</si>
  <si>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</si>
  <si>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</si>
  <si>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</si>
  <si>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</si>
  <si>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</si>
  <si>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</si>
  <si>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</si>
  <si>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</si>
  <si>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</si>
  <si>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</si>
  <si>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</si>
  <si>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</si>
  <si>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</si>
  <si>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</si>
  <si>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</si>
  <si>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</si>
  <si>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</si>
  <si>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</si>
  <si>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</si>
  <si>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</si>
  <si>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</si>
  <si>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</si>
  <si>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</si>
  <si>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</si>
  <si>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</si>
  <si>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</si>
  <si>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</si>
  <si>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</si>
  <si>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</si>
  <si>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</si>
  <si>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</si>
  <si>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</si>
  <si>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</si>
  <si>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</si>
  <si>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</si>
  <si>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</si>
  <si>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</si>
  <si>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</si>
  <si>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</si>
  <si>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</si>
  <si>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</si>
  <si>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</si>
  <si>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</si>
  <si>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</si>
  <si>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</si>
  <si>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</si>
  <si>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</si>
  <si>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</si>
  <si>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</si>
  <si>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</si>
  <si>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</si>
  <si>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</si>
  <si>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</si>
  <si>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</si>
  <si>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</si>
  <si>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</si>
  <si>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</si>
  <si>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</si>
  <si>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</si>
  <si>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</si>
  <si>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</si>
  <si>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</si>
  <si>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</si>
  <si>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</si>
  <si>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</si>
  <si>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</si>
  <si>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</si>
  <si>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</si>
  <si>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</si>
  <si>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</si>
  <si>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</si>
  <si>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</si>
  <si>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</si>
  <si>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</si>
  <si>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</si>
  <si>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</si>
  <si>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</si>
  <si>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</si>
  <si>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</si>
  <si>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</si>
  <si>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</si>
  <si>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</si>
  <si>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</si>
  <si>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</si>
  <si>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</si>
  <si>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</si>
  <si>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</si>
  <si>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</si>
  <si>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</si>
  <si>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</si>
  <si>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</si>
  <si>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</si>
  <si>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</si>
  <si>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</si>
  <si>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</si>
  <si>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</si>
  <si>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</si>
  <si>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</si>
  <si>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</si>
  <si>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</si>
  <si>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</si>
  <si>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</si>
  <si>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</si>
  <si>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</si>
  <si>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</si>
  <si>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</si>
  <si>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</si>
  <si>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</si>
  <si>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</si>
  <si>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</si>
  <si>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</si>
  <si>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</si>
  <si>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</si>
  <si>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</si>
  <si>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</si>
  <si>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</si>
  <si>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</si>
  <si>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</si>
  <si>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</si>
  <si>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</si>
  <si>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</si>
  <si>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</si>
  <si>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</si>
  <si>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</si>
  <si>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</si>
  <si>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</si>
  <si>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</si>
  <si>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</si>
  <si>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</si>
  <si>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</si>
  <si>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</si>
  <si>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</si>
  <si>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</si>
  <si>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</si>
  <si>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</si>
  <si>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</si>
  <si>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</si>
  <si>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</si>
  <si>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</si>
  <si>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</si>
  <si>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</si>
  <si>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</si>
  <si>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</si>
  <si>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</si>
  <si>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</si>
  <si>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</si>
  <si>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</si>
  <si>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</si>
  <si>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</si>
  <si>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</si>
  <si>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</si>
  <si>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</si>
  <si>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</si>
  <si>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</si>
  <si>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</si>
  <si>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</si>
  <si>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</si>
  <si>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</si>
  <si>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</si>
  <si>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</si>
  <si>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</si>
  <si>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</si>
  <si>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</si>
  <si>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</si>
  <si>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</si>
  <si>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</si>
  <si>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</si>
  <si>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</si>
  <si>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</si>
  <si>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</si>
  <si>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</si>
  <si>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</si>
  <si>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</si>
  <si>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</si>
  <si>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</si>
  <si>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</si>
  <si>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</si>
  <si>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</si>
  <si>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</si>
  <si>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</si>
  <si>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</si>
  <si>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</si>
  <si>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</si>
  <si>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</si>
  <si>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</si>
  <si>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</si>
  <si>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</si>
  <si>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</si>
  <si>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</si>
  <si>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</si>
  <si>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</si>
  <si>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</si>
  <si>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</si>
  <si>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</si>
  <si>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</si>
  <si>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</si>
  <si>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</si>
  <si>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</si>
  <si>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</si>
  <si>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</si>
  <si>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</si>
  <si>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</si>
  <si>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</si>
  <si>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</si>
  <si>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</si>
  <si>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</si>
  <si>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</si>
  <si>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</si>
  <si>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</si>
  <si>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</si>
  <si>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</si>
  <si>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</si>
  <si>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</si>
  <si>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</si>
  <si>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</si>
  <si>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</si>
  <si>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</si>
  <si>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</si>
  <si>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</si>
  <si>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</si>
  <si>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</si>
  <si>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</si>
  <si>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</si>
  <si>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</si>
  <si>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</si>
  <si>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</si>
  <si>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</si>
  <si>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</si>
  <si>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</si>
  <si>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</si>
  <si>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</si>
  <si>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</si>
  <si>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</si>
  <si>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</si>
  <si>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</si>
  <si>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</si>
  <si>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</si>
  <si>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</si>
  <si>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</si>
  <si>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</si>
  <si>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</si>
  <si>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</si>
  <si>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</si>
  <si>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</si>
  <si>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</si>
  <si>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</si>
  <si>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</si>
  <si>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</si>
  <si>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</si>
  <si>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</si>
  <si>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</si>
  <si>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</si>
  <si>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</si>
  <si>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</si>
  <si>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</si>
  <si>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</si>
  <si>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</si>
  <si>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</si>
  <si>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</si>
  <si>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</si>
  <si>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</si>
  <si>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</si>
  <si>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</si>
  <si>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</si>
  <si>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</si>
  <si>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</si>
  <si>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</si>
  <si>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</si>
  <si>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</si>
  <si>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</si>
  <si>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</si>
  <si>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</si>
  <si>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</si>
  <si>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</si>
  <si>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</si>
  <si>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</si>
  <si>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</si>
  <si>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</si>
  <si>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</si>
  <si>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</si>
  <si>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</si>
  <si>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</si>
  <si>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</si>
  <si>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</si>
  <si>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</si>
  <si>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</si>
  <si>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</si>
  <si>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</si>
  <si>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</si>
  <si>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</si>
  <si>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</si>
  <si>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</si>
  <si>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</si>
  <si>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</si>
  <si>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</si>
  <si>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</si>
  <si>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</si>
  <si>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</si>
  <si>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</si>
  <si>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</si>
  <si>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</si>
  <si>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</si>
  <si>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</si>
  <si>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</si>
  <si>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</si>
  <si>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</si>
  <si>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</si>
  <si>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</si>
  <si>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</si>
  <si>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</si>
  <si>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</si>
  <si>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</si>
  <si>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</si>
  <si>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</si>
  <si>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</si>
  <si>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</si>
  <si>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</si>
  <si>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</si>
  <si>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</si>
  <si>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</si>
  <si>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</si>
  <si>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</si>
  <si>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</si>
  <si>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</si>
  <si>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</si>
  <si>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</si>
  <si>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</si>
  <si>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</si>
  <si>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</si>
  <si>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</si>
  <si>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</si>
  <si>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</si>
  <si>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</si>
  <si>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</si>
  <si>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</si>
  <si>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</si>
  <si>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</si>
  <si>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</si>
  <si>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</si>
  <si>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</si>
  <si>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</si>
  <si>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</si>
  <si>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</si>
  <si>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</si>
  <si>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</si>
  <si>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</si>
  <si>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</si>
  <si>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</si>
  <si>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</si>
  <si>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</si>
  <si>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</si>
  <si>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</si>
  <si>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</si>
  <si>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</si>
  <si>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</si>
  <si>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</si>
  <si>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</si>
  <si>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</si>
  <si>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</si>
  <si>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</si>
  <si>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</si>
  <si>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</si>
  <si>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</si>
  <si>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</si>
  <si>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</si>
  <si>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</si>
  <si>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</si>
  <si>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</si>
  <si>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</si>
  <si>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</si>
  <si>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</si>
  <si>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</si>
  <si>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</si>
  <si>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</si>
  <si>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</si>
  <si>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</si>
  <si>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</si>
  <si>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</si>
  <si>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</si>
  <si>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</si>
  <si>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</si>
  <si>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</si>
  <si>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</si>
  <si>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</si>
  <si>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</si>
  <si>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</si>
  <si>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</si>
  <si>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</si>
  <si>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</si>
  <si>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</si>
  <si>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</si>
  <si>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</si>
  <si>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</si>
  <si>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</si>
  <si>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</si>
  <si>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</si>
  <si>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</si>
  <si>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</si>
  <si>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</si>
  <si>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</si>
  <si>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</si>
  <si>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</si>
  <si>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</si>
  <si>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</si>
  <si>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</si>
  <si>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</si>
  <si>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</si>
  <si>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</si>
  <si>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</si>
  <si>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</si>
  <si>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</si>
  <si>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</si>
  <si>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</si>
  <si>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</si>
  <si>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</si>
  <si>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</si>
  <si>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</si>
  <si>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</si>
  <si>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</si>
  <si>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</si>
  <si>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</si>
  <si>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</si>
  <si>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</si>
  <si>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</si>
  <si>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</si>
  <si>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</si>
  <si>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</si>
  <si>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</si>
  <si>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</si>
  <si>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</si>
  <si>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</si>
  <si>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</si>
  <si>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</si>
  <si>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</si>
  <si>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</si>
  <si>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</si>
  <si>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</si>
  <si>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</si>
  <si>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</si>
  <si>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</si>
  <si>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</si>
  <si>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</si>
  <si>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</si>
  <si>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</si>
  <si>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</si>
  <si>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</si>
  <si>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</si>
  <si>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</si>
  <si>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</si>
  <si>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</si>
  <si>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</si>
  <si>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</si>
  <si>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</si>
  <si>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</si>
  <si>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</si>
  <si>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</si>
  <si>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</si>
  <si>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</si>
  <si>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</si>
  <si>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</si>
  <si>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</si>
  <si>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</si>
  <si>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</si>
  <si>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</si>
  <si>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</si>
  <si>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</si>
  <si>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</si>
  <si>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</si>
  <si>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</si>
  <si>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</si>
  <si>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</si>
  <si>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</si>
  <si>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</si>
  <si>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</si>
  <si>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</si>
  <si>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</si>
  <si>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</si>
  <si>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</si>
  <si>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</si>
  <si>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</si>
  <si>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</si>
  <si>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</si>
  <si>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</si>
  <si>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</si>
  <si>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</si>
  <si>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</si>
  <si>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</si>
  <si>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</si>
  <si>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</si>
  <si>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</si>
  <si>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</si>
  <si>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</si>
  <si>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</si>
  <si>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</si>
  <si>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</si>
  <si>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</si>
  <si>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</si>
  <si>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</si>
  <si>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</si>
  <si>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</si>
  <si>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</si>
  <si>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</si>
  <si>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</si>
  <si>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</si>
  <si>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</si>
  <si>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</si>
  <si>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</si>
  <si>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</si>
  <si>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</si>
  <si>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</si>
  <si>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</si>
  <si>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</si>
  <si>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</si>
  <si>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</si>
  <si>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</si>
  <si>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</si>
  <si>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</si>
  <si>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</si>
  <si>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</si>
  <si>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</si>
  <si>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</si>
  <si>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</si>
  <si>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</si>
  <si>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</si>
  <si>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</si>
  <si>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</si>
  <si>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</si>
  <si>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</si>
  <si>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</si>
  <si>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</si>
  <si>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</si>
  <si>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</si>
  <si>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</si>
  <si>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</si>
  <si>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</si>
  <si>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</si>
  <si>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</si>
  <si>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</si>
  <si>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</si>
  <si>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</si>
  <si>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</si>
  <si>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</si>
  <si>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</si>
  <si>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</si>
  <si>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</si>
  <si>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</si>
  <si>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</si>
  <si>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</si>
  <si>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</si>
  <si>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</si>
  <si>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</si>
  <si>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</si>
  <si>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</si>
  <si>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</si>
  <si>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</si>
  <si>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</si>
  <si>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</si>
  <si>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</si>
  <si>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</si>
  <si>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</si>
  <si>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</si>
  <si>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</si>
  <si>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</si>
  <si>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</si>
  <si>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</si>
  <si>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</si>
  <si>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</si>
  <si>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</si>
  <si>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</si>
  <si>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</si>
  <si>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</si>
  <si>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</si>
  <si>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</si>
  <si>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</si>
  <si>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</si>
  <si>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</si>
  <si>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</si>
  <si>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</si>
  <si>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</si>
  <si>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</si>
  <si>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</si>
  <si>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</si>
  <si>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</si>
  <si>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</si>
  <si>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</si>
  <si>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</si>
  <si>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</si>
  <si>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</si>
  <si>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</si>
  <si>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</si>
  <si>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</si>
  <si>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</si>
  <si>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</si>
  <si>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</si>
  <si>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</si>
  <si>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</si>
  <si>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</si>
  <si>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</si>
  <si>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</si>
  <si>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</si>
  <si>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</si>
  <si>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</si>
  <si>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</si>
  <si>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</si>
  <si>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</si>
  <si>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</si>
  <si>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</si>
  <si>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</si>
  <si>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</si>
  <si>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</si>
  <si>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</si>
  <si>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</si>
  <si>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</si>
  <si>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</si>
  <si>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</si>
  <si>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</si>
  <si>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</si>
  <si>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</si>
  <si>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</si>
  <si>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</si>
  <si>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</si>
  <si>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</si>
  <si>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</si>
  <si>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</si>
  <si>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</si>
  <si>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</si>
  <si>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</si>
  <si>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</si>
  <si>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</si>
  <si>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</si>
  <si>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</si>
  <si>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</si>
  <si>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</si>
  <si>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</si>
  <si>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</si>
  <si>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</si>
  <si>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</si>
  <si>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</si>
  <si>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</si>
  <si>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</si>
  <si>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</si>
  <si>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</si>
  <si>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</si>
  <si>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</si>
  <si>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</si>
  <si>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</si>
  <si>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</si>
  <si>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</si>
  <si>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</si>
  <si>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</si>
  <si>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</si>
  <si>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</si>
  <si>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</si>
  <si>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</si>
  <si>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</si>
  <si>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</si>
  <si>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</si>
  <si>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</si>
  <si>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</si>
  <si>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</si>
  <si>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</si>
  <si>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</si>
  <si>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</si>
  <si>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</si>
  <si>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</si>
  <si>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</si>
  <si>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</si>
  <si>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</si>
  <si>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</si>
  <si>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</si>
  <si>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</si>
  <si>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</si>
  <si>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</si>
  <si>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</si>
  <si>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</si>
  <si>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</si>
  <si>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</si>
  <si>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</si>
  <si>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</si>
  <si>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</si>
  <si>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</si>
  <si>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</si>
  <si>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</si>
  <si>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</si>
  <si>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</si>
  <si>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</si>
  <si>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</si>
  <si>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</si>
  <si>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</si>
  <si>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</si>
  <si>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</si>
  <si>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</si>
  <si>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</si>
  <si>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</si>
  <si>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</si>
  <si>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</si>
  <si>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</si>
  <si>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</si>
  <si>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</si>
  <si>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</si>
  <si>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</si>
  <si>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</si>
  <si>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</si>
  <si>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</si>
  <si>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</si>
  <si>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</si>
  <si>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</si>
  <si>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</si>
  <si>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</si>
  <si>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</si>
  <si>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</si>
  <si>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</si>
  <si>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</si>
  <si>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</si>
  <si>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</si>
  <si>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</si>
  <si>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</si>
  <si>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</si>
  <si>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</si>
  <si>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</si>
  <si>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</si>
  <si>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</si>
  <si>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</si>
  <si>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</si>
  <si>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</si>
  <si>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</si>
  <si>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</si>
  <si>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</si>
  <si>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</si>
  <si>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</si>
  <si>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</si>
  <si>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</si>
  <si>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</si>
  <si>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</si>
  <si>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</si>
  <si>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</si>
  <si>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</si>
  <si>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</si>
  <si>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</si>
  <si>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</si>
  <si>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</si>
  <si>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</si>
  <si>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</si>
  <si>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</si>
  <si>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</si>
  <si>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</si>
  <si>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</si>
  <si>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</si>
  <si>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</si>
  <si>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</si>
  <si>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</si>
  <si>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</si>
  <si>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</si>
  <si>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</si>
  <si>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</si>
  <si>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</si>
  <si>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</si>
  <si>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</si>
  <si>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</si>
  <si>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</si>
  <si>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</si>
  <si>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</si>
  <si>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</si>
  <si>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</si>
  <si>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</si>
  <si>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</si>
  <si>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</si>
  <si>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</si>
  <si>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</si>
  <si>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</si>
  <si>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</si>
  <si>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</si>
  <si>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</si>
  <si>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</si>
  <si>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</si>
  <si>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</si>
  <si>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</si>
  <si>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</si>
  <si>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</si>
  <si>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</si>
  <si>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</si>
  <si>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</si>
  <si>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</si>
  <si>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</si>
  <si>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</si>
  <si>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</si>
  <si>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</si>
  <si>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</si>
  <si>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</si>
  <si>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</si>
  <si>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</si>
  <si>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</si>
  <si>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</si>
  <si>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</si>
  <si>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</si>
  <si>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</si>
  <si>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</si>
  <si>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</si>
  <si>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</si>
  <si>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</si>
  <si>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</si>
  <si>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</si>
  <si>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</si>
  <si>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</si>
  <si>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</si>
  <si>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</si>
  <si>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</si>
  <si>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</si>
  <si>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</si>
  <si>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</si>
  <si>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</si>
  <si>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</si>
  <si>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</si>
  <si>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</si>
  <si>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</si>
  <si>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</si>
  <si>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</si>
  <si>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</si>
  <si>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</si>
  <si>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</si>
  <si>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</si>
  <si>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</si>
  <si>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</si>
  <si>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</si>
  <si>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</si>
  <si>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</si>
  <si>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</si>
  <si>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</si>
  <si>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</si>
  <si>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</si>
  <si>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</si>
  <si>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</si>
  <si>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</si>
  <si>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</si>
  <si>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</si>
  <si>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</si>
  <si>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</si>
  <si>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</si>
  <si>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</si>
  <si>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</si>
  <si>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</si>
  <si>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</si>
  <si>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</si>
  <si>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</si>
  <si>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</si>
  <si>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</si>
  <si>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</si>
  <si>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</si>
  <si>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</si>
  <si>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</si>
  <si>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</si>
  <si>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</si>
  <si>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</si>
  <si>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</si>
  <si>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</si>
  <si>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</si>
  <si>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</si>
  <si>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</si>
  <si>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</si>
  <si>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</si>
  <si>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</si>
  <si>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</si>
  <si>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</si>
  <si>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</si>
  <si>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</si>
  <si>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</si>
  <si>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</si>
  <si>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</si>
  <si>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</si>
  <si>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</si>
  <si>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</si>
  <si>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</si>
  <si>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</si>
  <si>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</si>
  <si>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</si>
  <si>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</si>
  <si>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</si>
  <si>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</si>
  <si>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</si>
  <si>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</si>
  <si>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</si>
  <si>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</si>
  <si>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</si>
  <si>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</si>
  <si>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</si>
  <si>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</si>
  <si>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</si>
  <si>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</si>
  <si>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</si>
  <si>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</si>
  <si>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</si>
  <si>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</si>
  <si>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</si>
  <si>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</si>
  <si>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</si>
  <si>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</si>
  <si>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</si>
  <si>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</si>
  <si>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</si>
  <si>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</si>
  <si>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</si>
  <si>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</si>
  <si>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</si>
  <si>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</si>
  <si>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</si>
  <si>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</si>
  <si>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</si>
  <si>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</si>
  <si>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</si>
  <si>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</si>
  <si>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</si>
  <si>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</si>
  <si>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</si>
  <si>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</si>
  <si>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</si>
  <si>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</si>
  <si>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</si>
  <si>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</si>
  <si>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</si>
  <si>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</si>
  <si>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</si>
  <si>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</si>
  <si>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</si>
  <si>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</si>
  <si>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</si>
  <si>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</si>
  <si>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</si>
  <si>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</si>
  <si>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</si>
  <si>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</si>
  <si>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</si>
  <si>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</si>
  <si>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</si>
  <si>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</si>
  <si>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</si>
  <si>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</si>
  <si>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</si>
  <si>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</si>
  <si>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</si>
  <si>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</si>
  <si>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</si>
  <si>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</si>
  <si>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</si>
  <si>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</si>
  <si>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</si>
  <si>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</si>
  <si>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</si>
  <si>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</si>
  <si>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</si>
  <si>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</si>
  <si>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</si>
  <si>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</si>
  <si>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</si>
  <si>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</si>
  <si>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</si>
  <si>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</si>
  <si>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</si>
  <si>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</si>
  <si>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</si>
  <si>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</si>
  <si>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</si>
  <si>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</si>
  <si>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</si>
  <si>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</si>
  <si>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</si>
  <si>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</si>
  <si>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</si>
  <si>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</si>
  <si>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</si>
  <si>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</si>
  <si>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</si>
  <si>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</si>
  <si>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</si>
  <si>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</si>
  <si>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</si>
  <si>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</si>
  <si>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</si>
  <si>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</si>
  <si>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</si>
  <si>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</si>
  <si>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</si>
  <si>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</si>
  <si>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</si>
  <si>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</si>
  <si>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</si>
  <si>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</si>
  <si>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</si>
  <si>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</si>
  <si>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</si>
  <si>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</si>
  <si>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</si>
  <si>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</si>
  <si>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</si>
  <si>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</si>
  <si>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</si>
  <si>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</si>
  <si>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</si>
  <si>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</si>
  <si>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</si>
  <si>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</si>
  <si>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</si>
  <si>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</si>
  <si>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</si>
  <si>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</si>
  <si>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</si>
  <si>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</si>
  <si>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</si>
  <si>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</si>
  <si>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</si>
  <si>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</si>
  <si>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</si>
  <si>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</si>
  <si>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</si>
  <si>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</si>
  <si>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</si>
  <si>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</si>
  <si>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</si>
  <si>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</si>
  <si>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</si>
  <si>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</si>
  <si>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</si>
  <si>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</si>
  <si>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</si>
  <si>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</si>
  <si>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</si>
  <si>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</si>
  <si>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</si>
  <si>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</si>
  <si>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</si>
  <si>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</si>
  <si>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</si>
  <si>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</si>
  <si>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</si>
  <si>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</si>
  <si>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</si>
  <si>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</si>
  <si>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</si>
  <si>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</si>
  <si>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</si>
  <si>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</si>
  <si>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</si>
  <si>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</si>
  <si>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</si>
  <si>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</si>
  <si>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</si>
  <si>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</si>
  <si>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</si>
  <si>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</si>
  <si>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</si>
  <si>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</si>
  <si>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</si>
  <si>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</si>
  <si>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</si>
  <si>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</si>
  <si>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</si>
  <si>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</si>
  <si>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</si>
  <si>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</si>
  <si>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</si>
  <si>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</si>
  <si>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</si>
  <si>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</si>
  <si>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</si>
  <si>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</si>
  <si>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</si>
  <si>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</si>
  <si>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</si>
  <si>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</si>
  <si>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</si>
  <si>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</si>
  <si>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</si>
  <si>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</si>
  <si>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</si>
  <si>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</si>
  <si>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</si>
  <si>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</si>
  <si>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</si>
  <si>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</si>
  <si>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</si>
  <si>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</si>
  <si>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</si>
  <si>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</si>
  <si>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</si>
  <si>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</si>
  <si>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</si>
  <si>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</si>
  <si>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</si>
  <si>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</si>
  <si>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</si>
  <si>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</si>
  <si>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</si>
  <si>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</si>
  <si>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</si>
  <si>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</si>
  <si>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</si>
  <si>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</si>
  <si>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</si>
  <si>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</si>
  <si>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</si>
  <si>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</si>
  <si>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</si>
  <si>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</si>
  <si>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</si>
  <si>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</si>
  <si>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</si>
  <si>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</si>
  <si>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</si>
  <si>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</si>
  <si>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</si>
  <si>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</si>
  <si>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</si>
  <si>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</si>
  <si>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</si>
  <si>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</si>
  <si>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</si>
  <si>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</si>
  <si>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</si>
  <si>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</si>
  <si>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</si>
  <si>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</si>
  <si>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</si>
  <si>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</si>
  <si>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</si>
  <si>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</si>
  <si>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</si>
  <si>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</si>
  <si>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</si>
  <si>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</si>
  <si>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</si>
  <si>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</si>
  <si>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</si>
  <si>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</si>
  <si>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</si>
  <si>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</si>
  <si>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</si>
  <si>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</si>
  <si>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</si>
  <si>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</si>
  <si>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</si>
  <si>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</si>
  <si>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</si>
  <si>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</si>
  <si>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</si>
  <si>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</si>
  <si>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</si>
  <si>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</si>
  <si>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</si>
  <si>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</si>
  <si>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</si>
  <si>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</si>
  <si>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</si>
  <si>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</si>
  <si>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</si>
  <si>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</si>
  <si>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</si>
  <si>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</si>
  <si>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</si>
  <si>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</si>
  <si>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</si>
  <si>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</si>
  <si>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</si>
  <si>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</si>
  <si>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</si>
  <si>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</si>
  <si>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</si>
  <si>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</si>
  <si>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</si>
  <si>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</si>
  <si>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</si>
  <si>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</si>
  <si>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</si>
  <si>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</si>
  <si>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</si>
  <si>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</si>
  <si>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</si>
  <si>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</si>
  <si>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</si>
  <si>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</si>
  <si>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</si>
  <si>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</si>
  <si>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</si>
  <si>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</si>
  <si>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</si>
  <si>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</si>
  <si>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</si>
  <si>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</si>
  <si>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</si>
  <si>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</si>
  <si>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</si>
  <si>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</si>
  <si>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</si>
  <si>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</si>
  <si>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</si>
  <si>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</si>
  <si>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</si>
  <si>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</si>
  <si>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</si>
  <si>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</si>
  <si>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</si>
  <si>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</si>
  <si>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</si>
  <si>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</si>
  <si>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</si>
  <si>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</si>
  <si>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</si>
  <si>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</si>
  <si>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</si>
  <si>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</si>
  <si>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</si>
  <si>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</si>
  <si>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</si>
  <si>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</si>
  <si>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</si>
  <si>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</si>
  <si>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</si>
  <si>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</si>
  <si>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</si>
  <si>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</si>
  <si>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</si>
  <si>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</si>
  <si>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</si>
  <si>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</si>
  <si>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</si>
  <si>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</si>
  <si>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</si>
  <si>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</si>
  <si>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</si>
  <si>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</si>
  <si>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</si>
  <si>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</si>
  <si>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</si>
  <si>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</si>
  <si>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</si>
  <si>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</si>
  <si>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</si>
  <si>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</si>
  <si>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</si>
  <si>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</si>
  <si>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</si>
  <si>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</si>
  <si>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</si>
  <si>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</si>
  <si>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</si>
  <si>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</si>
  <si>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</si>
  <si>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</si>
  <si>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</si>
  <si>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</si>
  <si>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</si>
  <si>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</si>
  <si>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</si>
  <si>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</si>
  <si>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</si>
  <si>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</si>
  <si>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</si>
  <si>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</si>
  <si>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</si>
  <si>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</si>
  <si>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</si>
  <si>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</si>
  <si>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</si>
  <si>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</si>
  <si>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</si>
  <si>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</si>
  <si>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</si>
  <si>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</si>
  <si>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</si>
  <si>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</si>
  <si>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</si>
  <si>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</si>
  <si>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</si>
  <si>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</si>
  <si>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</si>
  <si>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</si>
  <si>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</si>
  <si>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</si>
  <si>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</si>
  <si>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</si>
  <si>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</si>
  <si>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</si>
  <si>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</si>
  <si>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</si>
  <si>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</si>
  <si>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</si>
  <si>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</si>
  <si>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</si>
  <si>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</si>
  <si>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</si>
  <si>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</si>
  <si>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</si>
  <si>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</si>
  <si>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</si>
  <si>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</si>
  <si>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</si>
  <si>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</si>
  <si>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</si>
  <si>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</si>
  <si>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</si>
  <si>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</si>
  <si>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</si>
  <si>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</si>
  <si>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</si>
  <si>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</si>
  <si>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</si>
  <si>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</si>
  <si>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</si>
  <si>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</si>
  <si>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</si>
  <si>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</si>
  <si>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</si>
  <si>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</si>
  <si>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</si>
  <si>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</si>
  <si>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</si>
  <si>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</si>
  <si>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</si>
  <si>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</si>
  <si>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</si>
  <si>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</si>
  <si>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</si>
  <si>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</si>
  <si>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</si>
  <si>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</si>
  <si>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</si>
  <si>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</si>
  <si>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</si>
  <si>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</si>
  <si>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</si>
  <si>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</si>
  <si>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</si>
  <si>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</si>
  <si>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</si>
  <si>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</si>
  <si>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</si>
  <si>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</si>
  <si>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</si>
  <si>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</si>
  <si>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</si>
  <si>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</si>
  <si>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</si>
  <si>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</si>
  <si>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</si>
  <si>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</si>
  <si>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</si>
  <si>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</si>
  <si>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</si>
  <si>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</si>
  <si>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</si>
  <si>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</si>
  <si>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</si>
  <si>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</si>
  <si>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</si>
  <si>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</si>
  <si>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</si>
  <si>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</si>
  <si>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</si>
  <si>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</si>
  <si>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</si>
  <si>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</si>
  <si>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</si>
  <si>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</si>
  <si>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</si>
  <si>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</si>
  <si>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</si>
  <si>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</si>
  <si>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</si>
  <si>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</si>
  <si>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</si>
  <si>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</si>
  <si>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</si>
  <si>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</si>
  <si>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</si>
  <si>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</si>
  <si>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</si>
  <si>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</si>
  <si>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</si>
  <si>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</si>
  <si>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</si>
  <si>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</si>
  <si>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</si>
  <si>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</si>
  <si>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</si>
  <si>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</si>
  <si>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</si>
  <si>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</si>
  <si>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</si>
  <si>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</si>
  <si>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</si>
  <si>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</si>
  <si>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</si>
  <si>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</si>
  <si>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</si>
  <si>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</si>
  <si>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</si>
  <si>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</si>
  <si>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</si>
  <si>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</si>
  <si>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</si>
  <si>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</si>
  <si>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</si>
  <si>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</si>
  <si>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</si>
  <si>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</si>
  <si>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</si>
  <si>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</si>
  <si>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</si>
  <si>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</si>
  <si>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</si>
  <si>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</si>
  <si>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</si>
  <si>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</si>
  <si>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</si>
  <si>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</si>
  <si>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</si>
  <si>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</si>
  <si>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</si>
  <si>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</si>
  <si>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</si>
  <si>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</si>
  <si>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</si>
  <si>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</si>
  <si>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</si>
  <si>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</si>
  <si>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</si>
  <si>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</si>
  <si>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</si>
  <si>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</si>
  <si>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</si>
  <si>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</si>
  <si>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</si>
  <si>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</si>
  <si>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</si>
  <si>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</si>
  <si>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</si>
  <si>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</si>
  <si>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</si>
  <si>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</si>
  <si>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</si>
  <si>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</si>
  <si>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</si>
  <si>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</si>
  <si>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</si>
  <si>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</si>
  <si>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</si>
  <si>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</si>
  <si>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</si>
  <si>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</si>
  <si>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</si>
  <si>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</si>
  <si>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</si>
  <si>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</si>
  <si>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</si>
  <si>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</si>
  <si>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</si>
  <si>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</si>
  <si>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</si>
  <si>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</si>
  <si>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</si>
  <si>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</si>
  <si>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</si>
  <si>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</si>
  <si>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</si>
  <si>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</si>
  <si>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</si>
  <si>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</si>
  <si>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</si>
  <si>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</si>
  <si>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</si>
  <si>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</si>
  <si>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</si>
  <si>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</si>
  <si>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</si>
  <si>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</si>
  <si>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</si>
  <si>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</si>
  <si>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</si>
  <si>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</si>
  <si>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</si>
  <si>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</si>
  <si>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</si>
  <si>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</si>
  <si>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</si>
  <si>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</si>
  <si>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</si>
  <si>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</si>
  <si>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</si>
  <si>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</si>
  <si>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</si>
  <si>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</si>
  <si>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</si>
  <si>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</si>
  <si>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</si>
  <si>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</si>
  <si>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</si>
  <si>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</si>
  <si>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</si>
  <si>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</si>
  <si>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</si>
  <si>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</si>
  <si>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</si>
  <si>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</si>
  <si>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</si>
  <si>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</si>
  <si>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</si>
  <si>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</si>
  <si>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</si>
  <si>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</si>
  <si>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</si>
  <si>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</si>
  <si>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</si>
  <si>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</si>
  <si>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</si>
  <si>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</si>
  <si>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</si>
  <si>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</si>
  <si>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</si>
  <si>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</si>
  <si>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</si>
  <si>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</si>
  <si>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</si>
  <si>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</si>
  <si>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</si>
  <si>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</si>
  <si>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</si>
  <si>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</si>
  <si>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</si>
  <si>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</si>
  <si>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</si>
  <si>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</si>
  <si>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</si>
  <si>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</si>
  <si>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</si>
  <si>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</si>
  <si>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</si>
  <si>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</si>
  <si>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</si>
  <si>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</si>
  <si>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</si>
  <si>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</si>
  <si>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</si>
  <si>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</si>
  <si>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</si>
  <si>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</si>
  <si>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</si>
  <si>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</si>
  <si>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</si>
  <si>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</si>
  <si>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</si>
  <si>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</si>
  <si>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</si>
  <si>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</si>
  <si>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</si>
  <si>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</si>
  <si>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</si>
  <si>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</si>
  <si>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</si>
  <si>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</si>
  <si>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</si>
  <si>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</si>
  <si>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</si>
  <si>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</si>
  <si>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</si>
  <si>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</si>
  <si>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</si>
  <si>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</si>
  <si>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</si>
  <si>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</si>
  <si>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</si>
  <si>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</si>
  <si>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</si>
  <si>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</si>
  <si>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</si>
  <si>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</si>
  <si>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</si>
  <si>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</si>
  <si>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</si>
  <si>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</si>
  <si>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</si>
  <si>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</si>
  <si>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</si>
  <si>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</si>
  <si>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</si>
  <si>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</si>
  <si>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</si>
  <si>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</si>
  <si>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</si>
  <si>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</si>
  <si>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</si>
  <si>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</si>
  <si>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</si>
  <si>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</si>
  <si>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</si>
  <si>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</si>
  <si>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</si>
  <si>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</si>
  <si>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</si>
  <si>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</si>
  <si>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</si>
  <si>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</si>
  <si>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</si>
  <si>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</si>
  <si>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</si>
  <si>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</si>
  <si>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</si>
  <si>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</si>
  <si>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</si>
  <si>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</si>
  <si>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</si>
  <si>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</si>
  <si>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</si>
  <si>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</si>
  <si>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</si>
  <si>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</si>
  <si>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</si>
  <si>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</si>
  <si>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</si>
  <si>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</si>
  <si>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</si>
  <si>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</si>
  <si>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</si>
  <si>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</si>
  <si>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</si>
  <si>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</si>
  <si>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</si>
  <si>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</si>
  <si>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</si>
  <si>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</si>
  <si>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</si>
  <si>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</si>
  <si>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</si>
  <si>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</si>
  <si>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</si>
  <si>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</si>
  <si>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</si>
  <si>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</si>
  <si>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</si>
  <si>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</si>
  <si>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</si>
  <si>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</si>
  <si>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</si>
  <si>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</si>
  <si>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</si>
  <si>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</si>
  <si>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</si>
  <si>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</si>
  <si>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</si>
  <si>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</si>
  <si>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</si>
  <si>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</si>
  <si>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</si>
  <si>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</si>
  <si>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</si>
  <si>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</si>
  <si>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</si>
  <si>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</si>
  <si>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</si>
  <si>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</si>
  <si>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</si>
  <si>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</si>
  <si>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</si>
  <si>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</si>
  <si>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</si>
  <si>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</si>
  <si>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</si>
  <si>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</si>
  <si>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</si>
  <si>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</si>
  <si>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</si>
  <si>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</si>
  <si>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</si>
  <si>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</si>
  <si>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</si>
  <si>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</si>
  <si>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</si>
  <si>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</si>
  <si>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</si>
  <si>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</si>
  <si>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</si>
  <si>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</si>
  <si>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</si>
  <si>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</si>
  <si>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</si>
  <si>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</si>
  <si>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</si>
  <si>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</si>
  <si>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</si>
  <si>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</si>
  <si>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</si>
  <si>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</si>
  <si>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</si>
  <si>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</si>
  <si>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</si>
  <si>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</si>
  <si>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</si>
  <si>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</si>
  <si>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</si>
  <si>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</si>
  <si>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</si>
  <si>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</si>
  <si>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</si>
  <si>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</si>
  <si>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</si>
  <si>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</si>
  <si>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</si>
  <si>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</si>
  <si>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</si>
  <si>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</si>
  <si>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</si>
  <si>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</si>
  <si>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</si>
  <si>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</si>
  <si>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</si>
  <si>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</si>
  <si>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</si>
  <si>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</si>
  <si>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</si>
  <si>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</si>
  <si>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</si>
  <si>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</si>
  <si>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</si>
  <si>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</si>
  <si>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</si>
  <si>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</si>
  <si>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</si>
  <si>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</si>
  <si>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</si>
  <si>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</si>
  <si>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</si>
  <si>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</si>
  <si>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</si>
  <si>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</si>
  <si>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</si>
  <si>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</si>
  <si>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</si>
  <si>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</si>
  <si>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</si>
  <si>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</si>
  <si>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</si>
  <si>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</si>
  <si>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</si>
  <si>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</si>
  <si>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</si>
  <si>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</si>
  <si>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</si>
  <si>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</si>
  <si>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</si>
  <si>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</si>
  <si>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</si>
  <si>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</si>
  <si>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</si>
  <si>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</si>
  <si>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</si>
  <si>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</si>
  <si>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</si>
  <si>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</si>
  <si>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</si>
  <si>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</si>
  <si>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</si>
  <si>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</si>
  <si>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</si>
  <si>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</si>
  <si>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</si>
  <si>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</si>
  <si>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</si>
  <si>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</si>
  <si>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</si>
  <si>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</si>
  <si>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</si>
  <si>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</si>
  <si>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</si>
  <si>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</si>
  <si>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</si>
  <si>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</si>
  <si>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</si>
  <si>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</si>
  <si>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</si>
  <si>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</si>
  <si>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</si>
  <si>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</si>
  <si>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</si>
  <si>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</si>
  <si>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</si>
  <si>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</si>
  <si>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</si>
  <si>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</si>
  <si>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</si>
  <si>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</si>
  <si>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</si>
  <si>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</si>
  <si>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</si>
  <si>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</si>
  <si>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</si>
  <si>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</si>
  <si>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</si>
  <si>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</si>
  <si>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</si>
  <si>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</si>
  <si>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</si>
  <si>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</si>
  <si>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</si>
  <si>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</si>
  <si>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</si>
  <si>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</si>
  <si>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</si>
  <si>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</si>
  <si>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</si>
  <si>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</si>
  <si>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</si>
  <si>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</si>
  <si>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</si>
  <si>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</si>
  <si>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</si>
  <si>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</si>
  <si>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</si>
  <si>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</si>
  <si>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</si>
  <si>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</si>
  <si>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</si>
  <si>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</si>
  <si>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</si>
  <si>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</si>
  <si>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</si>
  <si>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</si>
  <si>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</si>
  <si>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</si>
  <si>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</si>
  <si>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</si>
  <si>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</si>
  <si>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</si>
  <si>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</si>
  <si>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</si>
  <si>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</si>
  <si>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</si>
  <si>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</si>
  <si>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</si>
  <si>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</si>
  <si>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</si>
  <si>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</si>
  <si>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</si>
  <si>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</si>
  <si>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</si>
  <si>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</si>
  <si>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</si>
  <si>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</si>
  <si>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</si>
  <si>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</si>
  <si>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</si>
  <si>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</si>
  <si>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</si>
  <si>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</si>
  <si>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</si>
  <si>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</si>
  <si>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</si>
  <si>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</si>
  <si>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</si>
  <si>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</si>
  <si>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</si>
  <si>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</si>
  <si>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</si>
  <si>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</si>
  <si>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</si>
  <si>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</si>
  <si>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</si>
  <si>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</si>
  <si>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</si>
  <si>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</si>
  <si>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</si>
  <si>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</si>
  <si>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</si>
  <si>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</si>
  <si>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</si>
  <si>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</si>
  <si>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</si>
  <si>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</si>
  <si>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</si>
  <si>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</si>
  <si>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</si>
  <si>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</si>
  <si>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</si>
  <si>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</si>
  <si>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</si>
  <si>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</si>
  <si>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</si>
  <si>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</si>
  <si>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</si>
  <si>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</si>
  <si>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</si>
  <si>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</si>
  <si>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</si>
  <si>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</si>
  <si>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</si>
  <si>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</si>
  <si>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</si>
  <si>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</si>
  <si>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</si>
  <si>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</si>
  <si>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</si>
  <si>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</si>
  <si>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</si>
  <si>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</si>
  <si>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</si>
  <si>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</si>
  <si>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</si>
  <si>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</si>
  <si>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</si>
  <si>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</si>
  <si>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</si>
  <si>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</si>
  <si>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</si>
  <si>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</si>
  <si>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</si>
  <si>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</si>
  <si>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</si>
  <si>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</si>
  <si>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</si>
  <si>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</si>
  <si>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</si>
  <si>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</si>
  <si>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</si>
  <si>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</si>
  <si>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</si>
  <si>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</si>
  <si>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</si>
  <si>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</si>
  <si>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</si>
  <si>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</si>
  <si>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</si>
  <si>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</si>
  <si>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</si>
  <si>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</si>
  <si>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</si>
  <si>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</si>
  <si>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</si>
  <si>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</si>
  <si>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</si>
  <si>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</si>
  <si>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</si>
  <si>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</si>
  <si>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</si>
  <si>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</si>
  <si>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</si>
  <si>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</si>
  <si>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</si>
  <si>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</si>
  <si>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</si>
  <si>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</si>
  <si>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</si>
  <si>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</si>
  <si>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</si>
  <si>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</si>
  <si>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</si>
  <si>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</si>
  <si>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</si>
  <si>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</si>
  <si>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</si>
  <si>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</si>
  <si>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</si>
  <si>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</si>
  <si>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</si>
  <si>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</si>
  <si>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</si>
  <si>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</si>
  <si>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</si>
  <si>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</si>
  <si>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</si>
  <si>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</si>
  <si>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</si>
  <si>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</si>
  <si>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</si>
  <si>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</si>
  <si>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</si>
  <si>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</si>
  <si>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</si>
  <si>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</si>
  <si>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</si>
  <si>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</si>
  <si>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</si>
  <si>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</si>
  <si>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</si>
  <si>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</si>
  <si>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</si>
  <si>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</si>
  <si>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</si>
  <si>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</si>
  <si>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</si>
  <si>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</si>
  <si>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</si>
  <si>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</si>
  <si>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</si>
  <si>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</si>
  <si>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</si>
  <si>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</si>
  <si>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</si>
  <si>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</si>
  <si>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</si>
  <si>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</si>
  <si>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</si>
  <si>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</si>
  <si>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</si>
  <si>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</si>
  <si>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</si>
  <si>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</si>
  <si>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</si>
  <si>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</si>
  <si>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</si>
  <si>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</si>
  <si>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</si>
  <si>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</si>
  <si>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</si>
  <si>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</si>
  <si>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</si>
  <si>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</si>
  <si>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</si>
  <si>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</si>
  <si>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</si>
  <si>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</si>
  <si>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</si>
  <si>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</si>
  <si>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</si>
  <si>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</si>
  <si>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</si>
  <si>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</si>
  <si>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</si>
  <si>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</si>
  <si>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</si>
  <si>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</si>
  <si>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</si>
  <si>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</si>
  <si>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</si>
  <si>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</si>
  <si>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</si>
  <si>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</si>
  <si>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</si>
  <si>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</si>
  <si>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</si>
  <si>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</si>
  <si>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</si>
  <si>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</si>
  <si>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</si>
  <si>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</si>
  <si>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</si>
  <si>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</si>
  <si>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</si>
  <si>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</si>
  <si>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</si>
  <si>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</si>
  <si>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</si>
  <si>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</si>
  <si>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</si>
  <si>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</si>
  <si>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</si>
  <si>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</si>
  <si>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</si>
  <si>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</si>
  <si>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</si>
  <si>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</si>
  <si>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</si>
  <si>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</si>
  <si>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</si>
  <si>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</si>
  <si>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</si>
  <si>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</si>
  <si>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</si>
  <si>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</si>
  <si>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</si>
  <si>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</si>
  <si>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</si>
  <si>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</si>
  <si>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</si>
  <si>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</si>
  <si>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</si>
  <si>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</si>
  <si>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</si>
  <si>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</si>
  <si>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</si>
  <si>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</si>
  <si>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</si>
  <si>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</si>
  <si>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</si>
  <si>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</si>
  <si>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</si>
  <si>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</si>
  <si>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</si>
  <si>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</si>
  <si>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</si>
  <si>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</si>
  <si>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</si>
  <si>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</si>
  <si>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</si>
  <si>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</si>
  <si>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</si>
  <si>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</si>
  <si>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</si>
  <si>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</si>
  <si>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</si>
  <si>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</si>
  <si>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</si>
  <si>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</si>
  <si>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</si>
  <si>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</si>
  <si>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</si>
  <si>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</si>
  <si>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</si>
  <si>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</si>
  <si>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</si>
  <si>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</si>
  <si>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</si>
  <si>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</si>
  <si>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</si>
  <si>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</si>
  <si>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</si>
  <si>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</si>
  <si>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</si>
  <si>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</si>
  <si>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</si>
  <si>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</si>
  <si>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</si>
  <si>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</si>
  <si>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</si>
  <si>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</si>
  <si>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</si>
  <si>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</si>
  <si>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</si>
  <si>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</si>
  <si>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</si>
  <si>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</si>
  <si>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</si>
  <si>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</si>
  <si>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</si>
  <si>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</si>
  <si>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</si>
  <si>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</si>
  <si>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</si>
  <si>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</si>
  <si>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</si>
  <si>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</si>
  <si>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</si>
  <si>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</si>
  <si>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</si>
  <si>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</si>
  <si>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</si>
  <si>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</si>
  <si>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</si>
  <si>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</si>
  <si>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</si>
  <si>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</si>
  <si>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</si>
  <si>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</si>
  <si>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</si>
  <si>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</si>
  <si>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</si>
  <si>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</si>
  <si>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</si>
  <si>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</si>
  <si>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</si>
  <si>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</si>
  <si>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</si>
  <si>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</si>
  <si>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</si>
  <si>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</si>
  <si>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</si>
  <si>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</si>
  <si>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</si>
  <si>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</si>
  <si>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</si>
  <si>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</si>
  <si>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</si>
  <si>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</si>
  <si>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</si>
  <si>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</si>
  <si>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</si>
  <si>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</si>
  <si>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</si>
  <si>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</si>
  <si>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</si>
  <si>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</si>
  <si>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</si>
  <si>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</si>
  <si>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</si>
  <si>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</si>
  <si>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</si>
  <si>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</si>
  <si>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</si>
  <si>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</si>
  <si>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</si>
  <si>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</si>
  <si>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</si>
  <si>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</si>
  <si>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</si>
  <si>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</si>
  <si>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</si>
  <si>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</si>
  <si>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</si>
  <si>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</si>
  <si>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</si>
  <si>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</si>
  <si>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</si>
  <si>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</si>
  <si>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</si>
  <si>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</si>
  <si>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</si>
  <si>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</si>
  <si>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</si>
  <si>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</si>
  <si>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</si>
  <si>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</si>
  <si>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</si>
  <si>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</si>
  <si>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</si>
  <si>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</si>
  <si>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</si>
  <si>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</si>
  <si>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</si>
  <si>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</si>
  <si>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</si>
  <si>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</si>
  <si>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</si>
  <si>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</si>
  <si>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</si>
  <si>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</si>
  <si>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</si>
  <si>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</si>
  <si>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</si>
  <si>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</si>
  <si>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</si>
  <si>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</si>
  <si>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</si>
  <si>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</si>
  <si>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</si>
  <si>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</si>
  <si>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</si>
  <si>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</si>
  <si>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</si>
  <si>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</si>
  <si>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</si>
  <si>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</si>
  <si>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</si>
  <si>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</si>
  <si>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</si>
  <si>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</si>
  <si>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</si>
  <si>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</si>
  <si>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</si>
  <si>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</si>
  <si>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</si>
  <si>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</si>
  <si>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</si>
  <si>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</si>
  <si>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</si>
  <si>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</si>
  <si>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</si>
  <si>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</si>
  <si>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</si>
  <si>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</si>
  <si>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</si>
  <si>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</si>
  <si>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</si>
  <si>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</si>
  <si>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</si>
  <si>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</si>
  <si>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</si>
  <si>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</si>
  <si>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</si>
  <si>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</si>
  <si>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</si>
  <si>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</si>
  <si>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</si>
  <si>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</si>
  <si>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</si>
  <si>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</si>
  <si>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</si>
  <si>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</si>
  <si>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</si>
  <si>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</si>
  <si>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</si>
  <si>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</si>
  <si>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</si>
  <si>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</si>
  <si>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</si>
  <si>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</si>
  <si>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</si>
  <si>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</si>
  <si>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</si>
  <si>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</si>
  <si>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</si>
  <si>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</si>
  <si>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</si>
  <si>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</si>
  <si>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</si>
  <si>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</si>
  <si>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</si>
  <si>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</si>
  <si>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</si>
  <si>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</si>
  <si>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</si>
  <si>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</si>
  <si>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</si>
  <si>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</si>
  <si>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</si>
  <si>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</si>
  <si>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</si>
  <si>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</si>
  <si>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</si>
  <si>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</si>
  <si>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</si>
  <si>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</si>
  <si>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</si>
  <si>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</si>
  <si>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</si>
  <si>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</si>
  <si>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</si>
  <si>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</si>
  <si>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</si>
  <si>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</si>
  <si>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</si>
  <si>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</si>
  <si>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</si>
  <si>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</si>
  <si>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</si>
  <si>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</si>
  <si>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</si>
  <si>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</si>
  <si>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</si>
  <si>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</si>
  <si>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</si>
  <si>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</si>
  <si>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</si>
  <si>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</si>
  <si>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</si>
  <si>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</si>
  <si>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</si>
  <si>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</si>
  <si>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</si>
  <si>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</si>
  <si>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</si>
  <si>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</si>
  <si>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</si>
  <si>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</si>
  <si>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</si>
  <si>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</si>
  <si>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</si>
  <si>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</si>
  <si>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</si>
  <si>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</si>
  <si>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</si>
  <si>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</si>
  <si>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</si>
  <si>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</si>
  <si>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</si>
  <si>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</si>
  <si>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</si>
  <si>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</si>
  <si>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</si>
  <si>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</si>
  <si>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</si>
  <si>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</si>
  <si>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</si>
  <si>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</si>
  <si>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</si>
  <si>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</si>
  <si>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</si>
  <si>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</si>
  <si>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</si>
  <si>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</si>
  <si>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</si>
  <si>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</si>
  <si>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</si>
  <si>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</si>
  <si>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</si>
  <si>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</si>
  <si>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</si>
  <si>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</si>
  <si>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</si>
  <si>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</si>
  <si>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</si>
  <si>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</si>
  <si>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</si>
  <si>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</si>
  <si>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</si>
  <si>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</si>
  <si>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</si>
  <si>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</si>
  <si>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</si>
  <si>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</si>
  <si>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</si>
  <si>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</si>
  <si>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</si>
  <si>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</si>
  <si>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</si>
  <si>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</si>
  <si>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</si>
  <si>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</si>
  <si>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</si>
  <si>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</si>
  <si>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</si>
  <si>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</si>
  <si>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</si>
  <si>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</si>
  <si>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</si>
  <si>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</si>
  <si>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</si>
  <si>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</si>
  <si>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</si>
  <si>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</si>
  <si>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</si>
  <si>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</si>
  <si>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</si>
  <si>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</si>
  <si>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</si>
  <si>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</si>
  <si>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</si>
  <si>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</si>
  <si>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</si>
  <si>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</si>
  <si>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</si>
  <si>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</si>
  <si>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</si>
  <si>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</si>
  <si>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</si>
  <si>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</si>
  <si>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</si>
  <si>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</si>
  <si>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</si>
  <si>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</si>
  <si>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</si>
  <si>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</si>
  <si>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</si>
  <si>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</si>
  <si>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</si>
  <si>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</si>
  <si>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</si>
  <si>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</si>
  <si>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</si>
  <si>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</si>
  <si>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</si>
  <si>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</si>
  <si>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</si>
  <si>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</si>
  <si>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</si>
  <si>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</si>
  <si>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</si>
  <si>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</si>
  <si>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</si>
  <si>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</si>
  <si>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</si>
  <si>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</si>
  <si>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</si>
  <si>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</si>
  <si>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</si>
  <si>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</si>
  <si>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</si>
  <si>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</si>
  <si>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</si>
  <si>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</si>
  <si>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</si>
  <si>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</si>
  <si>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</si>
  <si>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</si>
  <si>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</si>
  <si>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</si>
  <si>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</si>
  <si>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</si>
  <si>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</si>
  <si>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</si>
  <si>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</si>
  <si>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</si>
  <si>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</si>
  <si>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</si>
  <si>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</si>
  <si>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</si>
  <si>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</si>
  <si>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</si>
  <si>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</si>
  <si>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</si>
  <si>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</si>
  <si>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</si>
  <si>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</si>
  <si>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</si>
  <si>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</si>
  <si>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</si>
  <si>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</si>
  <si>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</si>
  <si>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</si>
  <si>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</si>
  <si>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</si>
  <si>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</si>
  <si>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</si>
  <si>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</si>
  <si>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</si>
  <si>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</si>
  <si>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</si>
  <si>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</si>
  <si>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</si>
  <si>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</si>
  <si>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</si>
  <si>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</si>
  <si>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</si>
  <si>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</si>
  <si>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</si>
  <si>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</si>
  <si>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</si>
  <si>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</si>
  <si>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</si>
  <si>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</si>
  <si>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</si>
  <si>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</si>
  <si>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</si>
  <si>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</si>
  <si>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</si>
  <si>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</si>
  <si>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</si>
  <si>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</si>
  <si>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</si>
  <si>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</si>
  <si>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</si>
  <si>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</si>
  <si>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</si>
  <si>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</si>
  <si>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</si>
  <si>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</si>
  <si>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</si>
  <si>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</si>
  <si>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</si>
  <si>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</si>
  <si>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</si>
  <si>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</si>
  <si>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</si>
  <si>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</si>
  <si>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</si>
  <si>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</si>
  <si>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</si>
  <si>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</si>
  <si>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</si>
  <si>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</si>
  <si>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</si>
  <si>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</si>
  <si>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</si>
  <si>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</si>
  <si>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</si>
  <si>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</si>
  <si>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</si>
  <si>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</si>
  <si>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</si>
  <si>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</si>
  <si>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</si>
  <si>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</si>
  <si>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</si>
  <si>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</si>
  <si>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</si>
  <si>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</si>
  <si>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</si>
  <si>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</si>
  <si>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</si>
  <si>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</si>
  <si>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</si>
  <si>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</si>
  <si>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</si>
  <si>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</si>
  <si>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</si>
  <si>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</si>
  <si>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</si>
  <si>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</si>
  <si>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</si>
  <si>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</si>
  <si>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</si>
  <si>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</si>
  <si>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</si>
  <si>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</si>
  <si>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</si>
  <si>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</si>
  <si>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</si>
  <si>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</si>
  <si>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</si>
  <si>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</si>
  <si>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</si>
  <si>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</si>
  <si>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</si>
  <si>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</si>
  <si>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</si>
  <si>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</si>
  <si>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</si>
  <si>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</si>
  <si>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</si>
  <si>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</si>
  <si>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</si>
  <si>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</si>
  <si>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</si>
  <si>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</si>
  <si>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</si>
  <si>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</si>
  <si>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</si>
  <si>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</si>
  <si>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</si>
  <si>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</si>
  <si>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</si>
  <si>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</si>
  <si>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</si>
  <si>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</si>
  <si>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</si>
  <si>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</si>
  <si>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</si>
  <si>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</si>
  <si>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</si>
  <si>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</si>
  <si>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</si>
  <si>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</si>
  <si>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</si>
  <si>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</si>
  <si>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</si>
  <si>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</si>
  <si>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</si>
  <si>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</si>
  <si>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</si>
  <si>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</si>
  <si>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</si>
  <si>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</si>
  <si>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</si>
  <si>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</si>
  <si>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</si>
  <si>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</si>
  <si>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</si>
  <si>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</si>
  <si>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</si>
  <si>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</si>
  <si>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</si>
  <si>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</si>
  <si>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</si>
  <si>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</si>
  <si>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</si>
  <si>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</si>
  <si>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</si>
  <si>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</si>
  <si>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</si>
  <si>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</si>
  <si>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</si>
  <si>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</si>
  <si>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</si>
  <si>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</si>
  <si>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</si>
  <si>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</si>
  <si>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</si>
  <si>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</si>
  <si>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</si>
  <si>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</si>
  <si>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</si>
  <si>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</si>
  <si>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</si>
  <si>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</si>
  <si>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</si>
  <si>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</si>
  <si>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</si>
  <si>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</si>
  <si>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</si>
  <si>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</si>
  <si>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</si>
  <si>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</si>
  <si>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</si>
  <si>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</si>
  <si>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</si>
  <si>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</si>
  <si>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</si>
  <si>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</si>
  <si>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</si>
  <si>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</si>
  <si>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</si>
  <si>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</si>
  <si>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</si>
  <si>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</si>
  <si>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</si>
  <si>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</si>
  <si>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</si>
  <si>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</si>
  <si>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</si>
  <si>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</si>
  <si>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</si>
  <si>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</si>
  <si>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</si>
  <si>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</si>
  <si>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</si>
  <si>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</si>
  <si>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</si>
  <si>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</si>
  <si>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</si>
  <si>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</si>
  <si>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</si>
  <si>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</si>
  <si>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</si>
  <si>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</si>
  <si>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</si>
  <si>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</si>
  <si>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</si>
  <si>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</si>
  <si>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</si>
  <si>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</si>
  <si>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</si>
  <si>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</si>
  <si>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</si>
  <si>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</si>
  <si>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</si>
  <si>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</si>
  <si>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</si>
  <si>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</si>
  <si>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</si>
  <si>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</si>
  <si>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</si>
  <si>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</si>
  <si>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</si>
  <si>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</si>
  <si>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</si>
  <si>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</si>
  <si>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</si>
  <si>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</si>
  <si>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</si>
  <si>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</si>
  <si>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</si>
  <si>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</si>
  <si>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</si>
  <si>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</si>
  <si>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</si>
  <si>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</si>
  <si>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</si>
  <si>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</si>
  <si>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</si>
  <si>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</si>
  <si>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</si>
  <si>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</si>
  <si>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</si>
  <si>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</si>
  <si>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</si>
  <si>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</si>
  <si>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</si>
  <si>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</si>
  <si>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</si>
  <si>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</si>
  <si>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</si>
  <si>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</si>
  <si>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</si>
  <si>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</si>
  <si>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</si>
  <si>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</si>
  <si>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</si>
  <si>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</si>
  <si>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</si>
  <si>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</si>
  <si>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</si>
  <si>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</si>
  <si>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</si>
  <si>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</si>
  <si>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</si>
  <si>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</si>
  <si>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</si>
  <si>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</si>
  <si>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</si>
  <si>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</si>
  <si>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</si>
  <si>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</si>
  <si>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</si>
  <si>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</si>
  <si>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</si>
  <si>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</si>
  <si>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</si>
  <si>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</si>
  <si>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</si>
  <si>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</si>
  <si>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</si>
  <si>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</si>
  <si>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</si>
  <si>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</si>
  <si>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</si>
  <si>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</si>
  <si>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</si>
  <si>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</si>
  <si>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</si>
  <si>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</si>
  <si>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</si>
  <si>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</si>
  <si>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</si>
  <si>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</si>
  <si>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</si>
  <si>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</si>
  <si>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</si>
  <si>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</si>
  <si>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</si>
  <si>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</si>
  <si>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</si>
  <si>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</si>
  <si>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</si>
  <si>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</si>
  <si>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</si>
  <si>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</si>
  <si>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</si>
  <si>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</si>
  <si>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</si>
  <si>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</si>
  <si>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</si>
  <si>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</si>
  <si>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</si>
  <si>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</si>
  <si>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</si>
  <si>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</si>
  <si>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</si>
  <si>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</si>
  <si>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</si>
  <si>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</si>
  <si>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</si>
  <si>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</si>
  <si>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</si>
  <si>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</si>
  <si>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</si>
  <si>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</si>
  <si>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</si>
  <si>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</si>
  <si>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</si>
  <si>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</si>
  <si>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</si>
  <si>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</si>
  <si>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</si>
  <si>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</si>
  <si>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</si>
  <si>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</si>
  <si>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</si>
  <si>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</si>
  <si>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</si>
  <si>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</si>
  <si>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</si>
  <si>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</si>
  <si>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</si>
  <si>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</si>
  <si>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</si>
  <si>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</si>
  <si>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</si>
  <si>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</si>
  <si>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</si>
  <si>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</si>
  <si>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</si>
  <si>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</si>
  <si>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</si>
  <si>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</si>
  <si>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</si>
  <si>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</si>
  <si>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</si>
  <si>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</si>
  <si>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</si>
  <si>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</si>
  <si>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</si>
  <si>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</si>
  <si>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</si>
  <si>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</si>
  <si>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</si>
  <si>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</si>
  <si>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</si>
  <si>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</si>
  <si>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</si>
  <si>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</si>
  <si>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</si>
  <si>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</si>
  <si>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</si>
  <si>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</si>
  <si>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</si>
  <si>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</si>
  <si>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</si>
  <si>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</si>
  <si>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</si>
  <si>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</si>
  <si>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</si>
  <si>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</si>
  <si>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</si>
  <si>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</si>
  <si>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</si>
  <si>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</si>
  <si>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</si>
  <si>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</si>
  <si>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</si>
  <si>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</si>
  <si>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</si>
  <si>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</si>
  <si>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</si>
  <si>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</si>
  <si>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</si>
  <si>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</si>
  <si>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</si>
  <si>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</si>
  <si>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</si>
  <si>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</si>
  <si>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</si>
  <si>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</si>
  <si>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</si>
  <si>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</si>
  <si>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</si>
  <si>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</si>
  <si>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</si>
  <si>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</si>
  <si>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</si>
  <si>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</si>
  <si>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</si>
  <si>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</si>
  <si>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</si>
  <si>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</si>
  <si>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</si>
  <si>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</si>
  <si>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</si>
  <si>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</si>
  <si>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</si>
  <si>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</si>
  <si>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</si>
  <si>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</si>
  <si>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</si>
  <si>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</si>
  <si>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</si>
  <si>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</si>
  <si>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</si>
  <si>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</si>
  <si>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</si>
  <si>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</si>
  <si>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</si>
  <si>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</si>
  <si>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</si>
  <si>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</si>
  <si>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</si>
  <si>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</si>
  <si>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</si>
  <si>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</si>
  <si>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</si>
  <si>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</si>
  <si>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</si>
  <si>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</si>
  <si>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</si>
  <si>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</si>
  <si>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</si>
  <si>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</si>
  <si>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</si>
  <si>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</si>
  <si>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</si>
  <si>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</si>
  <si>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</si>
  <si>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</si>
  <si>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</si>
  <si>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</si>
  <si>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</si>
  <si>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</si>
  <si>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</si>
  <si>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</si>
  <si>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</si>
  <si>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</si>
  <si>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</si>
  <si>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</si>
  <si>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</si>
  <si>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</si>
  <si>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</si>
  <si>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</si>
  <si>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</si>
  <si>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</si>
  <si>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</si>
  <si>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</si>
  <si>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</si>
  <si>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</si>
  <si>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</si>
  <si>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</si>
  <si>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</si>
  <si>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</si>
  <si>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</si>
  <si>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</si>
  <si>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</si>
  <si>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</si>
  <si>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</si>
  <si>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</si>
  <si>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</si>
  <si>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</si>
  <si>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</si>
  <si>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</si>
  <si>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</si>
  <si>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</si>
  <si>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</si>
  <si>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</si>
  <si>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</si>
  <si>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</si>
  <si>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</si>
  <si>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</si>
  <si>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</si>
  <si>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</si>
  <si>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</si>
  <si>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</si>
  <si>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</si>
  <si>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</si>
  <si>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</si>
  <si>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</si>
  <si>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</si>
  <si>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</si>
  <si>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</si>
  <si>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</si>
  <si>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</si>
  <si>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</si>
  <si>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</si>
  <si>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</si>
  <si>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</si>
  <si>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</si>
  <si>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</si>
  <si>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</si>
  <si>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</si>
  <si>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</si>
  <si>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</si>
  <si>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</si>
  <si>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</si>
  <si>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</si>
  <si>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</si>
  <si>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</si>
  <si>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</si>
  <si>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</si>
  <si>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</si>
  <si>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</si>
  <si>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</si>
  <si>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</si>
  <si>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</si>
  <si>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</si>
  <si>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</si>
  <si>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</si>
  <si>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</si>
  <si>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</si>
  <si>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</si>
  <si>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</si>
  <si>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</si>
  <si>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</si>
  <si>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</si>
  <si>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</si>
  <si>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</si>
  <si>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</si>
  <si>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</si>
  <si>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</si>
  <si>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</si>
  <si>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</si>
  <si>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</si>
  <si>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</si>
  <si>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</si>
  <si>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</si>
  <si>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</si>
  <si>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</si>
  <si>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</si>
  <si>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</si>
  <si>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</si>
  <si>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</si>
  <si>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</si>
  <si>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</si>
  <si>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</si>
  <si>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</si>
  <si>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</si>
  <si>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</si>
  <si>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</si>
  <si>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</si>
  <si>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</si>
  <si>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</si>
  <si>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</si>
  <si>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</si>
  <si>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</si>
  <si>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</si>
  <si>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</si>
  <si>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</si>
  <si>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</si>
  <si>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</si>
  <si>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</si>
  <si>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</si>
  <si>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</si>
  <si>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</si>
  <si>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</si>
  <si>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</si>
  <si>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</si>
  <si>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</si>
  <si>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</si>
  <si>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</si>
  <si>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</si>
  <si>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</si>
  <si>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</si>
  <si>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</si>
  <si>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</si>
  <si>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</si>
  <si>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</si>
  <si>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</si>
  <si>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</si>
  <si>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</si>
  <si>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</si>
  <si>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</si>
  <si>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</si>
  <si>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</si>
  <si>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</si>
  <si>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</si>
  <si>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</si>
  <si>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</si>
  <si>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</si>
  <si>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</si>
  <si>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</si>
  <si>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</si>
  <si>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</si>
  <si>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</si>
  <si>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</si>
  <si>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</si>
  <si>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</si>
  <si>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</si>
  <si>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</si>
  <si>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</si>
  <si>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</si>
  <si>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</si>
  <si>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</si>
  <si>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</si>
  <si>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</si>
  <si>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</si>
  <si>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</si>
  <si>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</si>
  <si>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</si>
  <si>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</si>
  <si>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</si>
  <si>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</si>
  <si>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</si>
  <si>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</si>
  <si>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</si>
  <si>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</si>
  <si>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</si>
  <si>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</si>
  <si>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</si>
  <si>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</si>
  <si>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</si>
  <si>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</si>
  <si>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</si>
  <si>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</si>
  <si>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</si>
  <si>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</si>
  <si>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</si>
  <si>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</si>
  <si>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</si>
  <si>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</si>
  <si>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</si>
  <si>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</si>
  <si>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</si>
  <si>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</si>
  <si>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</si>
  <si>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</si>
  <si>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</si>
  <si>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</si>
  <si>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</si>
  <si>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</si>
  <si>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</si>
  <si>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</si>
  <si>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</si>
  <si>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</si>
  <si>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</si>
  <si>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</si>
  <si>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</si>
  <si>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</si>
  <si>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</si>
  <si>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</si>
  <si>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</si>
  <si>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</si>
  <si>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</si>
  <si>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</si>
  <si>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</si>
  <si>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</si>
  <si>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</si>
  <si>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</si>
  <si>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</si>
  <si>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</si>
  <si>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</si>
  <si>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</si>
  <si>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</si>
  <si>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</si>
  <si>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</si>
  <si>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</si>
  <si>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</si>
  <si>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</si>
  <si>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</si>
  <si>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</si>
  <si>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</si>
  <si>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</si>
  <si>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</si>
  <si>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</si>
  <si>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</si>
  <si>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</si>
  <si>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</si>
  <si>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</si>
  <si>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</si>
  <si>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</si>
  <si>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</si>
  <si>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</si>
  <si>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</si>
  <si>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</si>
  <si>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</si>
  <si>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</si>
  <si>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</si>
  <si>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</si>
  <si>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</si>
  <si>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</si>
  <si>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</si>
  <si>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</si>
  <si>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</si>
  <si>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</si>
  <si>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</si>
  <si>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</si>
  <si>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</si>
  <si>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</si>
  <si>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</si>
  <si>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</si>
  <si>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</si>
  <si>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</si>
  <si>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</si>
  <si>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</si>
  <si>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</si>
  <si>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</si>
  <si>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</si>
  <si>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</si>
  <si>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</si>
  <si>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</si>
  <si>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</si>
  <si>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</si>
  <si>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</si>
  <si>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</si>
  <si>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</si>
  <si>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</si>
  <si>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</si>
  <si>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</si>
  <si>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</si>
  <si>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</si>
  <si>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</si>
  <si>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</si>
  <si>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</si>
  <si>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</si>
  <si>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</si>
  <si>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</si>
  <si>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</si>
  <si>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</si>
  <si>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</si>
  <si>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</si>
  <si>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</si>
  <si>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</si>
  <si>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</si>
  <si>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</si>
  <si>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</si>
  <si>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</si>
  <si>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</si>
  <si>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</si>
  <si>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</si>
  <si>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</si>
  <si>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</si>
  <si>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</si>
  <si>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</si>
  <si>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</si>
  <si>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</si>
  <si>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</si>
  <si>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</si>
  <si>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</si>
  <si>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</si>
  <si>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</si>
  <si>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</si>
  <si>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</si>
  <si>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</si>
  <si>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</si>
  <si>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</si>
  <si>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</si>
  <si>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</si>
  <si>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</si>
  <si>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</si>
  <si>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</si>
  <si>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</si>
  <si>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</si>
  <si>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</si>
  <si>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</si>
  <si>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</si>
  <si>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</si>
  <si>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</si>
  <si>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</si>
  <si>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</si>
  <si>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</si>
  <si>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</si>
  <si>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</si>
  <si>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</si>
  <si>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</si>
  <si>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</si>
  <si>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</si>
  <si>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</si>
  <si>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</si>
  <si>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</si>
  <si>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</si>
  <si>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</si>
  <si>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</si>
  <si>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</si>
  <si>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</si>
  <si>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</si>
  <si>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</si>
  <si>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</si>
  <si>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</si>
  <si>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</si>
  <si>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</si>
  <si>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</si>
  <si>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</si>
  <si>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</si>
  <si>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</si>
  <si>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</si>
  <si>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</si>
  <si>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</si>
  <si>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</si>
  <si>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</si>
  <si>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</si>
  <si>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</si>
  <si>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</si>
  <si>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</si>
  <si>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</si>
  <si>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</si>
  <si>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</si>
  <si>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</si>
  <si>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</si>
  <si>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</si>
  <si>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</si>
  <si>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</si>
  <si>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</si>
  <si>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</si>
  <si>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</si>
  <si>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</si>
  <si>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</si>
  <si>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</si>
  <si>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</si>
  <si>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</si>
  <si>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</si>
  <si>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</si>
  <si>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</si>
  <si>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</si>
  <si>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</si>
  <si>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</si>
  <si>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</si>
  <si>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</si>
  <si>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</si>
  <si>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</si>
  <si>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</si>
  <si>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</si>
  <si>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</si>
  <si>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</si>
  <si>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</si>
  <si>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</si>
  <si>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</si>
  <si>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</si>
  <si>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</si>
  <si>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</si>
  <si>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</si>
  <si>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</si>
  <si>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</si>
  <si>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</si>
  <si>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</si>
  <si>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</si>
  <si>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</si>
  <si>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</si>
  <si>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</si>
  <si>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</si>
  <si>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</si>
  <si>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</si>
  <si>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</si>
  <si>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</si>
  <si>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</si>
  <si>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</si>
  <si>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</si>
  <si>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</si>
  <si>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</si>
  <si>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</si>
  <si>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</si>
  <si>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</si>
  <si>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</si>
  <si>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</si>
  <si>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</si>
  <si>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</si>
  <si>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</si>
  <si>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</si>
  <si>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</si>
  <si>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</si>
  <si>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</si>
  <si>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</si>
  <si>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</si>
  <si>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</si>
  <si>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</si>
  <si>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</si>
  <si>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</si>
  <si>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</si>
  <si>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</si>
  <si>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</si>
  <si>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</si>
  <si>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</si>
  <si>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</si>
  <si>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</si>
  <si>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</si>
  <si>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</si>
  <si>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</si>
  <si>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</si>
  <si>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</si>
  <si>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</si>
  <si>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</si>
  <si>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</si>
  <si>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</si>
  <si>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</si>
  <si>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</si>
  <si>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</si>
  <si>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</si>
  <si>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</si>
  <si>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</si>
  <si>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</si>
  <si>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</si>
  <si>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</si>
  <si>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</si>
  <si>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</si>
  <si>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</si>
  <si>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</si>
  <si>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</si>
  <si>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</si>
  <si>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</si>
  <si>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</si>
  <si>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</si>
  <si>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</si>
  <si>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</si>
  <si>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</si>
  <si>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</si>
  <si>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</si>
  <si>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</si>
  <si>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</si>
  <si>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</si>
  <si>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</si>
  <si>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</si>
  <si>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</si>
  <si>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</si>
  <si>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</si>
  <si>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</si>
  <si>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</si>
  <si>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</si>
  <si>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</si>
  <si>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</si>
  <si>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</si>
  <si>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</si>
  <si>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</si>
  <si>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</si>
  <si>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</si>
  <si>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</si>
  <si>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</si>
  <si>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</si>
  <si>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</si>
  <si>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</si>
  <si>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</si>
  <si>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</si>
  <si>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</si>
  <si>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</si>
  <si>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</si>
  <si>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</si>
  <si>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</si>
  <si>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</si>
  <si>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</si>
  <si>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</si>
  <si>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</si>
  <si>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</si>
  <si>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</si>
  <si>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</si>
  <si>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</si>
  <si>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</si>
  <si>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</si>
  <si>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</si>
  <si>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</si>
  <si>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</si>
  <si>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</si>
  <si>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</si>
  <si>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</si>
  <si>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</si>
  <si>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</si>
  <si>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</si>
  <si>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</si>
  <si>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</si>
  <si>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</si>
  <si>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</si>
  <si>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</si>
  <si>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</si>
  <si>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</si>
  <si>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</si>
  <si>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</si>
  <si>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</si>
  <si>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</si>
  <si>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</si>
  <si>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</si>
  <si>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</si>
  <si>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</si>
  <si>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</si>
  <si>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</si>
  <si>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</si>
  <si>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</si>
  <si>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</si>
  <si>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</si>
  <si>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</si>
  <si>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</si>
  <si>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</si>
  <si>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</si>
  <si>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</si>
  <si>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</si>
  <si>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</si>
  <si>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</si>
  <si>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</si>
  <si>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</si>
  <si>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</si>
  <si>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</si>
  <si>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</si>
  <si>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</si>
  <si>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</si>
  <si>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</si>
  <si>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</si>
  <si>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</si>
  <si>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</si>
  <si>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</si>
  <si>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</si>
  <si>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</si>
  <si>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</si>
  <si>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</si>
  <si>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</si>
  <si>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</si>
  <si>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</si>
  <si>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</si>
  <si>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</si>
  <si>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</si>
  <si>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</si>
  <si>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</si>
  <si>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</si>
  <si>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</si>
  <si>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</si>
  <si>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</si>
  <si>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</si>
  <si>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</si>
  <si>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</si>
  <si>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</si>
  <si>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</si>
  <si>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</si>
  <si>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</si>
  <si>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</si>
  <si>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</si>
  <si>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</si>
  <si>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</si>
  <si>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</si>
  <si>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</si>
  <si>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</si>
  <si>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</si>
  <si>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</si>
  <si>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</si>
  <si>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</si>
  <si>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</si>
  <si>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</si>
  <si>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</si>
  <si>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</si>
  <si>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</si>
  <si>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</si>
  <si>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</si>
  <si>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</si>
  <si>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</si>
  <si>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</si>
  <si>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</si>
  <si>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</si>
  <si>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</si>
  <si>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</si>
  <si>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</si>
  <si>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</si>
  <si>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</si>
  <si>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</si>
  <si>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</si>
  <si>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</si>
  <si>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</si>
  <si>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</si>
  <si>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</si>
  <si>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</si>
  <si>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</si>
  <si>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</si>
  <si>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</si>
  <si>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</si>
  <si>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</si>
  <si>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</si>
  <si>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</si>
  <si>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</si>
  <si>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</si>
  <si>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</si>
  <si>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</si>
  <si>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</si>
  <si>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</si>
  <si>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</si>
  <si>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</si>
  <si>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</si>
  <si>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</si>
  <si>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</si>
  <si>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</si>
  <si>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</si>
  <si>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</si>
  <si>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</si>
  <si>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</si>
  <si>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</si>
  <si>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</si>
  <si>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</si>
  <si>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</si>
  <si>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</si>
  <si>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</si>
  <si>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</si>
  <si>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</si>
  <si>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</si>
  <si>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</si>
  <si>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</si>
  <si>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</si>
  <si>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</si>
  <si>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</si>
  <si>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</si>
  <si>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</si>
  <si>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</si>
  <si>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</si>
  <si>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</si>
  <si>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</si>
  <si>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</si>
  <si>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</si>
  <si>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</si>
  <si>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</si>
  <si>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</si>
  <si>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</si>
  <si>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</si>
  <si>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</si>
  <si>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</si>
  <si>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</si>
  <si>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</si>
  <si>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</si>
  <si>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</si>
  <si>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</si>
  <si>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</si>
  <si>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</si>
  <si>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</si>
  <si>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</si>
  <si>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</si>
  <si>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</si>
  <si>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</si>
  <si>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</si>
  <si>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</si>
  <si>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</si>
  <si>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</si>
  <si>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</si>
  <si>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</si>
  <si>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</si>
  <si>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</si>
  <si>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</si>
  <si>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</si>
  <si>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</si>
  <si>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</si>
  <si>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</si>
  <si>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</si>
  <si>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</si>
  <si>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</si>
  <si>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</si>
  <si>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</si>
  <si>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</si>
  <si>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</si>
  <si>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</si>
  <si>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</si>
  <si>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</si>
  <si>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</si>
  <si>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</si>
  <si>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</si>
  <si>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</si>
  <si>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</si>
  <si>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</si>
  <si>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</si>
  <si>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</si>
  <si>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</si>
  <si>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</si>
  <si>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</si>
  <si>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</si>
  <si>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</si>
  <si>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</si>
  <si>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</si>
  <si>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</si>
  <si>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</si>
  <si>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</si>
  <si>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</si>
  <si>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</si>
  <si>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</si>
  <si>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</si>
  <si>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</si>
  <si>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</si>
  <si>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</si>
  <si>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</si>
  <si>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</si>
  <si>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</si>
  <si>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</si>
  <si>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</si>
  <si>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</si>
  <si>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</si>
  <si>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</si>
  <si>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</si>
  <si>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</si>
  <si>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</si>
  <si>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</si>
  <si>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</si>
  <si>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</si>
  <si>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</si>
  <si>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</si>
  <si>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</si>
  <si>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</si>
  <si>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</si>
  <si>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</si>
  <si>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</si>
  <si>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</si>
  <si>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</si>
  <si>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</si>
  <si>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</si>
  <si>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</si>
  <si>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</si>
  <si>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</si>
  <si>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</si>
  <si>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</si>
  <si>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</si>
  <si>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</si>
  <si>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</si>
  <si>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</si>
  <si>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</si>
  <si>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</si>
  <si>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</si>
  <si>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</si>
  <si>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</si>
  <si>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</si>
  <si>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</si>
  <si>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</si>
  <si>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</si>
  <si>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</si>
  <si>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</si>
  <si>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</si>
  <si>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</si>
  <si>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</si>
  <si>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</si>
  <si>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</si>
  <si>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</si>
  <si>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</si>
  <si>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</si>
  <si>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</si>
  <si>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</si>
  <si>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</si>
  <si>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</si>
  <si>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</si>
  <si>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</si>
  <si>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</si>
  <si>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</si>
  <si>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</si>
  <si>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</si>
  <si>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</si>
  <si>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</si>
  <si>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</si>
  <si>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</si>
  <si>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</si>
  <si>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</si>
  <si>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</si>
  <si>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</si>
  <si>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</si>
  <si>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</si>
  <si>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</si>
  <si>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</si>
  <si>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</si>
  <si>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</si>
  <si>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</si>
  <si>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</si>
  <si>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</si>
  <si>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</si>
  <si>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</si>
  <si>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</si>
  <si>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</si>
  <si>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</si>
  <si>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</si>
  <si>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</si>
  <si>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</si>
  <si>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</si>
  <si>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</si>
  <si>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</si>
  <si>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</si>
  <si>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</si>
  <si>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</si>
  <si>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</si>
  <si>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</si>
  <si>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</si>
  <si>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</si>
  <si>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</si>
  <si>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</si>
  <si>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</si>
  <si>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</si>
  <si>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</si>
  <si>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</si>
  <si>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</si>
  <si>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</si>
  <si>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</si>
  <si>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</si>
  <si>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</si>
  <si>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</si>
  <si>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</si>
  <si>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</si>
  <si>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</si>
  <si>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</si>
  <si>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</si>
  <si>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</si>
  <si>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</si>
  <si>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</si>
  <si>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</si>
  <si>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</si>
  <si>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</si>
  <si>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</si>
  <si>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</si>
  <si>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</si>
  <si>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</si>
  <si>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</si>
  <si>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</si>
  <si>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</si>
  <si>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</si>
  <si>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</si>
  <si>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</si>
  <si>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</si>
  <si>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</si>
  <si>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</si>
  <si>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</si>
  <si>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</si>
  <si>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</si>
  <si>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</si>
  <si>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</si>
  <si>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</si>
  <si>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</si>
  <si>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</si>
  <si>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</si>
  <si>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</si>
  <si>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</si>
  <si>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</si>
  <si>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</si>
  <si>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</si>
  <si>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</si>
  <si>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</si>
  <si>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</si>
  <si>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</si>
  <si>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</si>
  <si>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</si>
  <si>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</si>
  <si>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</si>
  <si>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</si>
  <si>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</si>
  <si>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</si>
  <si>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</si>
  <si>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</si>
  <si>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</si>
  <si>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</si>
  <si>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</si>
  <si>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</si>
  <si>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</si>
  <si>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</si>
  <si>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</si>
  <si>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</si>
  <si>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</si>
  <si>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</si>
  <si>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</si>
  <si>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</si>
  <si>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</si>
  <si>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</si>
  <si>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</si>
  <si>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</si>
  <si>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</si>
  <si>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</si>
  <si>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</si>
  <si>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</si>
  <si>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</si>
  <si>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</si>
  <si>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</si>
  <si>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</si>
  <si>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</si>
  <si>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</si>
  <si>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</si>
  <si>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</si>
  <si>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</si>
  <si>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</si>
  <si>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</si>
  <si>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</si>
  <si>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</si>
  <si>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</si>
  <si>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</si>
  <si>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</si>
  <si>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</si>
  <si>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</si>
  <si>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</si>
  <si>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</si>
  <si>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</si>
  <si>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</si>
  <si>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</si>
  <si>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</si>
  <si>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</si>
  <si>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</si>
  <si>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</si>
  <si>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</si>
  <si>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</si>
  <si>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</si>
  <si>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</si>
  <si>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</si>
  <si>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</si>
  <si>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</si>
  <si>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</si>
  <si>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</si>
  <si>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</si>
  <si>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</si>
  <si>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</si>
  <si>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</si>
  <si>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</si>
  <si>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</si>
  <si>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</si>
  <si>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</si>
  <si>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</si>
  <si>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</si>
  <si>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</si>
  <si>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</si>
  <si>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</si>
  <si>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</si>
  <si>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</si>
  <si>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</si>
  <si>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</si>
  <si>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</si>
  <si>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</si>
  <si>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</si>
  <si>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</si>
  <si>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</si>
  <si>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</si>
  <si>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</si>
  <si>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</si>
  <si>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</si>
  <si>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</si>
  <si>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</si>
  <si>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</si>
  <si>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</si>
  <si>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</si>
  <si>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</si>
  <si>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</si>
  <si>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</si>
  <si>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</si>
  <si>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</si>
  <si>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</si>
  <si>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</si>
  <si>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</si>
  <si>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</si>
  <si>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</si>
  <si>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</si>
  <si>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</si>
  <si>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</si>
  <si>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</si>
  <si>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</si>
  <si>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</si>
  <si>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</si>
  <si>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</si>
  <si>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</si>
  <si>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</si>
  <si>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</si>
  <si>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</si>
  <si>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</si>
  <si>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</si>
  <si>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</si>
  <si>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</si>
  <si>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</si>
  <si>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</si>
  <si>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</si>
  <si>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</si>
  <si>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</si>
  <si>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</si>
  <si>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</si>
  <si>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</si>
  <si>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</si>
  <si>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</si>
  <si>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</si>
  <si>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</si>
  <si>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</si>
  <si>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</si>
  <si>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</si>
  <si>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</si>
  <si>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</si>
  <si>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</si>
  <si>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</si>
  <si>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</si>
  <si>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</si>
  <si>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</si>
  <si>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</si>
  <si>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</si>
  <si>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</si>
  <si>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</si>
  <si>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</si>
  <si>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</si>
  <si>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</si>
  <si>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</si>
  <si>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</si>
  <si>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</si>
  <si>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</si>
  <si>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</si>
  <si>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</si>
  <si>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</si>
  <si>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</si>
  <si>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</si>
  <si>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</si>
  <si>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</si>
  <si>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</si>
  <si>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</si>
  <si>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</si>
  <si>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</si>
  <si>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</si>
  <si>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</si>
  <si>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</si>
  <si>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</si>
  <si>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</si>
  <si>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</si>
  <si>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</si>
  <si>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</si>
  <si>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</si>
  <si>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</si>
  <si>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</si>
  <si>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</si>
  <si>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</si>
  <si>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</si>
  <si>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</si>
  <si>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</si>
  <si>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</si>
  <si>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</si>
  <si>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</si>
  <si>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</si>
  <si>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</si>
  <si>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</si>
  <si>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</si>
  <si>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</si>
  <si>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</si>
  <si>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</si>
  <si>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</si>
  <si>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</si>
  <si>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</si>
  <si>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</si>
  <si>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</si>
  <si>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</si>
  <si>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</si>
  <si>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</si>
  <si>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</si>
  <si>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</si>
  <si>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</si>
  <si>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</si>
  <si>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</si>
  <si>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</si>
  <si>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</si>
  <si>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</si>
  <si>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</si>
  <si>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</si>
  <si>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</si>
  <si>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</si>
  <si>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</si>
  <si>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</si>
  <si>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</si>
  <si>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</si>
  <si>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</si>
  <si>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</si>
  <si>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</si>
  <si>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</si>
  <si>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</si>
  <si>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</si>
  <si>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</si>
  <si>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</si>
  <si>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</si>
  <si>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</si>
  <si>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</si>
  <si>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</si>
  <si>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</si>
  <si>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</si>
  <si>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</si>
  <si>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</si>
  <si>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</si>
  <si>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</si>
  <si>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</si>
  <si>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</si>
  <si>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</si>
  <si>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</si>
  <si>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</si>
  <si>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</si>
  <si>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</si>
  <si>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</si>
  <si>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</si>
  <si>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</si>
  <si>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</si>
  <si>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</si>
  <si>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</si>
  <si>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</si>
  <si>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</si>
  <si>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</si>
  <si>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</si>
  <si>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</si>
  <si>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</si>
  <si>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</si>
  <si>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</si>
  <si>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</si>
  <si>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</si>
  <si>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</si>
  <si>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</si>
  <si>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</si>
  <si>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</si>
  <si>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</si>
  <si>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</si>
  <si>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</si>
  <si>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</si>
  <si>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</si>
  <si>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</si>
  <si>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</si>
  <si>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</si>
  <si>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</si>
  <si>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</si>
  <si>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</si>
  <si>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</si>
  <si>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</si>
  <si>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</si>
  <si>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</si>
  <si>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</si>
  <si>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</si>
  <si>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</si>
  <si>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</si>
  <si>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</si>
  <si>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</si>
  <si>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</si>
  <si>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</si>
  <si>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</si>
  <si>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</si>
  <si>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</si>
  <si>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</si>
  <si>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</si>
  <si>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</si>
  <si>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</si>
  <si>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</si>
  <si>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</si>
  <si>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</si>
  <si>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</si>
  <si>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</si>
  <si>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</si>
  <si>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</si>
  <si>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</si>
  <si>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</si>
  <si>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</si>
  <si>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</si>
  <si>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</si>
  <si>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</si>
  <si>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</si>
  <si>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</si>
  <si>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</si>
  <si>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</si>
  <si>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</si>
  <si>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</si>
  <si>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</si>
  <si>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</si>
  <si>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</si>
  <si>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</si>
  <si>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</si>
  <si>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</si>
  <si>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</si>
  <si>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</si>
  <si>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</si>
  <si>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</si>
  <si>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</si>
  <si>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</si>
  <si>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</si>
  <si>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</si>
  <si>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</si>
  <si>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</si>
  <si>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</si>
  <si>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</si>
  <si>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</si>
  <si>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</si>
  <si>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</si>
  <si>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</si>
  <si>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</si>
  <si>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</si>
  <si>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</si>
  <si>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</si>
  <si>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</si>
  <si>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</si>
  <si>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</si>
  <si>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</si>
  <si>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</si>
  <si>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</si>
  <si>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</si>
  <si>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</si>
  <si>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</si>
  <si>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</si>
  <si>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</si>
  <si>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</si>
  <si>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</si>
  <si>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</si>
  <si>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</si>
  <si>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</si>
  <si>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</si>
  <si>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</si>
  <si>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</si>
  <si>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</si>
  <si>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</si>
  <si>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</si>
  <si>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</si>
  <si>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</si>
  <si>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</si>
  <si>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</si>
  <si>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</si>
  <si>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</si>
  <si>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</si>
  <si>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</si>
  <si>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</si>
  <si>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</si>
  <si>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</si>
  <si>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</si>
  <si>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</si>
  <si>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</si>
  <si>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</si>
  <si>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</si>
  <si>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</si>
  <si>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</si>
  <si>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</si>
  <si>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</si>
  <si>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</si>
  <si>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</si>
  <si>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</si>
  <si>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</si>
  <si>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</si>
  <si>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</si>
  <si>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</si>
  <si>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</si>
  <si>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</si>
  <si>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</si>
  <si>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</si>
  <si>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</si>
  <si>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</si>
  <si>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</si>
  <si>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</si>
  <si>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</si>
  <si>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</si>
  <si>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</si>
  <si>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</si>
  <si>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</si>
  <si>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</si>
  <si>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</si>
  <si>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</si>
  <si>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</si>
  <si>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</si>
  <si>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</si>
  <si>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</si>
  <si>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</si>
  <si>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</si>
  <si>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</si>
  <si>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</si>
  <si>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</si>
  <si>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</si>
  <si>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</si>
  <si>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</si>
  <si>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</si>
  <si>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</si>
  <si>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</si>
  <si>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</si>
  <si>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</si>
  <si>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</si>
  <si>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</si>
  <si>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</si>
  <si>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</si>
  <si>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</si>
  <si>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</si>
  <si>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</si>
  <si>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</si>
  <si>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</si>
  <si>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</si>
  <si>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</si>
  <si>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</si>
  <si>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</si>
  <si>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</si>
  <si>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</si>
  <si>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</si>
  <si>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</si>
  <si>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</si>
  <si>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</si>
  <si>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</si>
  <si>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</si>
  <si>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</si>
  <si>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</si>
  <si>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</si>
  <si>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</si>
  <si>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</si>
  <si>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</si>
  <si>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</si>
  <si>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</si>
  <si>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</si>
  <si>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</si>
  <si>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</si>
  <si>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</si>
  <si>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</si>
  <si>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</si>
  <si>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</si>
  <si>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</si>
  <si>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</si>
  <si>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</si>
  <si>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</si>
  <si>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</si>
  <si>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</si>
  <si>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</si>
  <si>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</si>
  <si>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</si>
  <si>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</si>
  <si>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</si>
  <si>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</si>
  <si>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</si>
  <si>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</si>
  <si>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</si>
  <si>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</si>
  <si>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</si>
  <si>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</si>
  <si>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</si>
  <si>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</si>
  <si>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</si>
  <si>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</si>
  <si>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</si>
  <si>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</si>
  <si>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</si>
  <si>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</si>
  <si>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</si>
  <si>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</si>
  <si>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</si>
  <si>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</si>
  <si>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</si>
  <si>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</si>
  <si>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</si>
  <si>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</si>
  <si>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</si>
  <si>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</si>
  <si>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</si>
  <si>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</si>
  <si>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</si>
  <si>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</si>
  <si>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</si>
  <si>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</si>
  <si>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</si>
  <si>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</si>
  <si>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</si>
  <si>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</si>
  <si>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</si>
  <si>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</si>
  <si>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</si>
  <si>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</si>
  <si>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</si>
  <si>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</si>
  <si>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</si>
  <si>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</si>
  <si>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</si>
  <si>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</si>
  <si>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</si>
  <si>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</si>
  <si>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</si>
  <si>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</si>
  <si>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</si>
  <si>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</si>
  <si>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</si>
  <si>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</si>
  <si>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</si>
  <si>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</si>
  <si>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</si>
  <si>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</si>
  <si>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</si>
  <si>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</si>
  <si>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</si>
  <si>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</si>
  <si>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</si>
  <si>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</si>
  <si>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</si>
  <si>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</si>
  <si>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</si>
  <si>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</si>
  <si>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</si>
  <si>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</si>
  <si>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</si>
  <si>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</si>
  <si>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</si>
  <si>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</si>
  <si>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</si>
  <si>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</si>
  <si>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</si>
  <si>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</si>
  <si>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</si>
  <si>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</si>
  <si>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</si>
  <si>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</si>
  <si>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</si>
  <si>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</si>
  <si>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</si>
  <si>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</si>
  <si>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</si>
  <si>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</si>
  <si>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</si>
  <si>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</si>
  <si>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</si>
  <si>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</si>
  <si>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</si>
  <si>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</si>
  <si>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</si>
  <si>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</si>
  <si>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</si>
  <si>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</si>
  <si>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</si>
  <si>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</si>
  <si>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</si>
  <si>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</si>
  <si>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</si>
  <si>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</si>
  <si>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</si>
  <si>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</si>
  <si>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</si>
  <si>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</si>
  <si>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</si>
  <si>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</si>
  <si>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</si>
  <si>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</si>
  <si>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</si>
  <si>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</si>
  <si>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</si>
  <si>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</si>
  <si>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</si>
  <si>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</si>
  <si>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</si>
  <si>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</si>
  <si>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</si>
  <si>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</si>
  <si>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</si>
  <si>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</si>
  <si>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</si>
  <si>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</si>
  <si>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</si>
  <si>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</si>
  <si>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</si>
  <si>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</si>
  <si>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</si>
  <si>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</si>
  <si>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</si>
  <si>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</si>
  <si>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</si>
  <si>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</si>
  <si>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</si>
  <si>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</si>
  <si>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</si>
  <si>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</si>
  <si>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</si>
  <si>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</si>
  <si>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</si>
  <si>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</si>
  <si>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</si>
  <si>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</si>
  <si>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</si>
  <si>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</si>
  <si>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</si>
  <si>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</si>
  <si>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</si>
  <si>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</si>
  <si>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</si>
  <si>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</si>
  <si>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</si>
  <si>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</si>
  <si>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</si>
  <si>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</si>
  <si>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</si>
  <si>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</si>
  <si>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</si>
  <si>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</si>
  <si>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</si>
  <si>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</si>
  <si>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</si>
  <si>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</si>
  <si>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</si>
  <si>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</si>
  <si>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</si>
  <si>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</si>
  <si>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</si>
  <si>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</si>
  <si>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</si>
  <si>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</si>
  <si>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</si>
  <si>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</si>
  <si>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</si>
  <si>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</si>
  <si>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</si>
  <si>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</si>
  <si>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</si>
  <si>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</si>
  <si>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</si>
  <si>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</si>
  <si>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</si>
  <si>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</si>
  <si>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</si>
  <si>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</si>
  <si>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</si>
  <si>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</si>
  <si>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</si>
  <si>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</si>
  <si>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</si>
  <si>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</si>
  <si>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</si>
  <si>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</si>
  <si>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</si>
  <si>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</si>
  <si>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</si>
  <si>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</si>
  <si>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</si>
  <si>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</si>
  <si>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</si>
  <si>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</si>
  <si>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</si>
  <si>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</si>
  <si>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</si>
  <si>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</si>
  <si>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</si>
  <si>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</si>
  <si>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</si>
  <si>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</si>
  <si>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</si>
  <si>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</si>
  <si>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</si>
  <si>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</si>
  <si>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</si>
  <si>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</si>
  <si>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</si>
  <si>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</si>
  <si>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</si>
  <si>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</si>
  <si>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</si>
  <si>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</si>
  <si>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</si>
  <si>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</si>
  <si>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</si>
  <si>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</si>
  <si>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</si>
  <si>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</si>
  <si>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</si>
  <si>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</si>
  <si>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</si>
  <si>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</si>
  <si>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</si>
  <si>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</si>
  <si>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</si>
  <si>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</si>
  <si>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</si>
  <si>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</si>
  <si>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</si>
  <si>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</si>
  <si>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</si>
  <si>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</si>
  <si>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</si>
  <si>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</si>
  <si>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</si>
  <si>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</si>
  <si>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</si>
  <si>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</si>
  <si>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</si>
  <si>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</si>
  <si>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</si>
  <si>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</si>
  <si>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</si>
  <si>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</si>
  <si>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</si>
  <si>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</si>
  <si>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</si>
  <si>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</si>
  <si>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</si>
  <si>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</si>
  <si>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</si>
  <si>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</si>
  <si>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</si>
  <si>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</si>
  <si>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</si>
  <si>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</si>
  <si>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</si>
  <si>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</si>
  <si>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</si>
  <si>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</si>
  <si>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</si>
  <si>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</si>
  <si>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</si>
  <si>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</si>
  <si>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</si>
  <si>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</si>
  <si>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</si>
  <si>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</si>
  <si>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</si>
  <si>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</si>
  <si>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</si>
  <si>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</si>
  <si>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</si>
  <si>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</si>
  <si>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</si>
  <si>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</si>
  <si>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</si>
  <si>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</si>
  <si>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</si>
  <si>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</si>
  <si>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</si>
  <si>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</si>
  <si>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</si>
  <si>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</si>
  <si>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</si>
  <si>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</si>
  <si>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</si>
  <si>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</si>
  <si>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</si>
  <si>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</si>
  <si>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</si>
  <si>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</si>
  <si>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</si>
  <si>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</si>
  <si>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</si>
  <si>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</si>
  <si>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</si>
  <si>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</si>
  <si>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</si>
  <si>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</si>
  <si>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</si>
  <si>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</si>
  <si>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</si>
  <si>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</si>
  <si>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</si>
  <si>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</si>
  <si>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</si>
  <si>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</si>
  <si>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</si>
  <si>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</si>
  <si>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</si>
  <si>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</si>
  <si>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</si>
  <si>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</si>
  <si>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</si>
  <si>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</si>
  <si>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</si>
  <si>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</si>
  <si>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</si>
  <si>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</si>
  <si>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</si>
  <si>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</si>
  <si>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</si>
  <si>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</si>
  <si>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</si>
  <si>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</si>
  <si>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</si>
  <si>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</si>
  <si>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</si>
  <si>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</si>
  <si>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</si>
  <si>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</si>
  <si>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</si>
  <si>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</si>
  <si>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</si>
  <si>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</si>
  <si>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</si>
  <si>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</si>
  <si>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</si>
  <si>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</si>
  <si>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</si>
  <si>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</si>
  <si>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</si>
  <si>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</si>
  <si>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</si>
  <si>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</si>
  <si>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</si>
  <si>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</si>
  <si>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</si>
  <si>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</si>
  <si>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</si>
  <si>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</si>
  <si>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</si>
  <si>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</si>
  <si>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</si>
  <si>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</si>
  <si>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</si>
  <si>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</si>
  <si>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</si>
  <si>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</si>
  <si>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</si>
  <si>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</si>
  <si>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</si>
  <si>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</si>
  <si>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</si>
  <si>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</si>
  <si>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</si>
  <si>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</si>
  <si>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</si>
  <si>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</si>
  <si>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</si>
  <si>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</si>
  <si>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</si>
  <si>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</si>
  <si>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</si>
  <si>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</si>
  <si>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</si>
  <si>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</si>
  <si>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</si>
  <si>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</si>
  <si>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</si>
  <si>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</si>
  <si>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</si>
  <si>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</si>
  <si>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</si>
  <si>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</si>
  <si>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</si>
  <si>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</si>
  <si>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</si>
  <si>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</si>
  <si>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</si>
  <si>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</si>
  <si>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</si>
  <si>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</si>
  <si>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</si>
  <si>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</si>
  <si>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</si>
  <si>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</si>
  <si>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</si>
  <si>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</si>
  <si>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</si>
  <si>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</si>
  <si>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</si>
  <si>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</si>
  <si>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</si>
  <si>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</si>
  <si>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</si>
  <si>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</si>
  <si>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</si>
  <si>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</si>
  <si>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</si>
  <si>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</si>
  <si>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</si>
  <si>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</si>
  <si>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</si>
  <si>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</si>
  <si>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</si>
  <si>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</si>
  <si>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</si>
  <si>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</si>
  <si>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</si>
  <si>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</si>
  <si>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</si>
  <si>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</si>
  <si>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</si>
  <si>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</si>
  <si>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</si>
  <si>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</si>
  <si>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</si>
  <si>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</si>
  <si>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</si>
  <si>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</si>
  <si>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</si>
  <si>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</si>
  <si>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</si>
  <si>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</si>
  <si>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</si>
  <si>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</si>
  <si>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</si>
  <si>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</si>
  <si>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</si>
  <si>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</si>
  <si>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</si>
  <si>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</si>
  <si>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</si>
  <si>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</si>
  <si>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</si>
  <si>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</si>
  <si>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</si>
  <si>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</si>
  <si>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</si>
  <si>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</si>
  <si>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</si>
  <si>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</si>
  <si>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</si>
  <si>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</si>
  <si>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</si>
  <si>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</si>
  <si>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</si>
  <si>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</si>
  <si>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</si>
  <si>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</si>
  <si>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</si>
  <si>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</si>
  <si>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</si>
  <si>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</si>
  <si>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</si>
  <si>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</si>
  <si>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</si>
  <si>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</si>
  <si>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</si>
  <si>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</si>
  <si>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</si>
  <si>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</si>
  <si>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</si>
  <si>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</si>
  <si>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</si>
  <si>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</si>
  <si>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</si>
  <si>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</si>
  <si>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</si>
  <si>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</si>
  <si>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</si>
  <si>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</si>
  <si>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</si>
  <si>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</si>
  <si>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</si>
  <si>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</si>
  <si>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</si>
  <si>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</si>
  <si>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</si>
  <si>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</si>
  <si>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</si>
  <si>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</si>
  <si>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</si>
  <si>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</si>
  <si>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</si>
  <si>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</si>
  <si>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</si>
  <si>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</si>
  <si>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</si>
  <si>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</si>
  <si>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</si>
  <si>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</si>
  <si>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</si>
  <si>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</si>
  <si>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</si>
  <si>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</si>
  <si>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</si>
  <si>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</si>
  <si>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</si>
  <si>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</si>
  <si>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</si>
  <si>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</si>
  <si>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</si>
  <si>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</si>
  <si>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</si>
  <si>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</si>
  <si>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</si>
  <si>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</si>
  <si>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</si>
  <si>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</si>
  <si>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</si>
  <si>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</si>
  <si>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</si>
  <si>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</si>
  <si>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</si>
  <si>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</si>
  <si>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</si>
  <si>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</si>
  <si>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</si>
  <si>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</si>
  <si>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</si>
  <si>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</si>
  <si>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</si>
  <si>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</si>
  <si>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</si>
  <si>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</si>
  <si>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</si>
  <si>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</si>
  <si>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</si>
  <si>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</si>
  <si>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</si>
  <si>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</si>
  <si>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</si>
  <si>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</si>
  <si>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</si>
  <si>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</si>
  <si>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</si>
  <si>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</si>
  <si>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</si>
  <si>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</si>
  <si>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</si>
  <si>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</si>
  <si>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</si>
  <si>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</si>
  <si>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</si>
  <si>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</si>
  <si>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</si>
  <si>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</si>
  <si>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</si>
  <si>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</si>
  <si>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</si>
  <si>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</si>
  <si>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</si>
  <si>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</si>
  <si>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</si>
  <si>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</si>
  <si>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</si>
  <si>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</si>
  <si>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</si>
  <si>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</si>
  <si>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</si>
  <si>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</si>
  <si>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</si>
  <si>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</si>
  <si>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</si>
  <si>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</si>
  <si>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</si>
  <si>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</si>
  <si>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</si>
  <si>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</si>
  <si>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</si>
  <si>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</si>
  <si>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</si>
  <si>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</si>
  <si>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</si>
  <si>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</si>
  <si>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</si>
  <si>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</si>
  <si>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</si>
  <si>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</si>
  <si>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</si>
  <si>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</si>
  <si>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</si>
  <si>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</si>
  <si>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</si>
  <si>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</si>
  <si>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</si>
  <si>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</si>
  <si>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</si>
  <si>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</si>
  <si>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</si>
  <si>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</si>
  <si>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</si>
  <si>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</si>
  <si>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</si>
  <si>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</si>
  <si>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</si>
  <si>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</si>
  <si>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</si>
  <si>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</si>
  <si>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</si>
  <si>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</si>
  <si>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</si>
  <si>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</si>
  <si>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</si>
  <si>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</si>
  <si>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</si>
  <si>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</si>
  <si>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</si>
  <si>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</si>
  <si>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</si>
  <si>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</si>
  <si>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</si>
  <si>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</si>
  <si>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</si>
  <si>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</si>
  <si>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</si>
  <si>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</si>
  <si>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</si>
  <si>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</si>
  <si>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</si>
  <si>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</si>
  <si>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</si>
  <si>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</si>
  <si>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</si>
  <si>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</si>
  <si>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</si>
  <si>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</si>
  <si>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</si>
  <si>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</si>
  <si>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</si>
  <si>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</si>
  <si>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</si>
  <si>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</si>
  <si>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</si>
  <si>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</si>
  <si>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</si>
  <si>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</si>
  <si>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</si>
  <si>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</si>
  <si>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</si>
  <si>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</si>
  <si>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</si>
  <si>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</si>
  <si>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</si>
  <si>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</si>
  <si>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</si>
  <si>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</si>
  <si>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</si>
  <si>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</si>
  <si>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</si>
  <si>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</si>
  <si>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</si>
  <si>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</si>
  <si>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</si>
  <si>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</si>
  <si>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</si>
  <si>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</si>
  <si>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</si>
  <si>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</si>
  <si>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</si>
  <si>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</si>
  <si>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</si>
  <si>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</si>
  <si>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</si>
  <si>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</si>
  <si>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</si>
  <si>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</si>
  <si>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</si>
  <si>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</si>
  <si>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</si>
  <si>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</si>
  <si>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</si>
  <si>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</si>
  <si>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</si>
  <si>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</si>
  <si>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</si>
  <si>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</si>
  <si>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</si>
  <si>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</si>
  <si>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</si>
  <si>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</si>
  <si>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</si>
  <si>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</si>
  <si>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</si>
  <si>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</si>
  <si>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</si>
  <si>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</si>
  <si>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</si>
  <si>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</si>
  <si>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</si>
  <si>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</si>
  <si>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</si>
  <si>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</si>
  <si>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</si>
  <si>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</si>
  <si>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</si>
  <si>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</si>
  <si>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</si>
  <si>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</si>
  <si>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</si>
  <si>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</si>
  <si>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</si>
  <si>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</si>
  <si>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</si>
  <si>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</si>
  <si>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</si>
  <si>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</si>
  <si>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</si>
  <si>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</si>
  <si>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</si>
  <si>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</si>
  <si>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</si>
  <si>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</si>
  <si>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</si>
  <si>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</si>
  <si>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</si>
  <si>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</si>
  <si>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</si>
  <si>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</si>
  <si>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</si>
  <si>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</si>
  <si>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</si>
  <si>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</si>
  <si>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</si>
  <si>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</si>
  <si>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</si>
  <si>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</si>
  <si>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</si>
  <si>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</si>
  <si>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</si>
  <si>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</si>
  <si>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</si>
  <si>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</si>
  <si>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</si>
  <si>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</si>
  <si>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</si>
  <si>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</si>
  <si>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</si>
  <si>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</si>
  <si>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</si>
  <si>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</si>
  <si>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</si>
  <si>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</si>
  <si>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</si>
  <si>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</si>
  <si>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</si>
  <si>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</si>
  <si>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</si>
  <si>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</si>
  <si>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</si>
  <si>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</si>
  <si>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</si>
  <si>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</si>
  <si>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</si>
  <si>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</si>
  <si>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</si>
  <si>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</si>
  <si>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</si>
  <si>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</si>
  <si>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</si>
  <si>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</si>
  <si>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</si>
  <si>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</si>
  <si>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</si>
  <si>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</si>
  <si>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</si>
  <si>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</si>
  <si>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</si>
  <si>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</si>
  <si>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</si>
  <si>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</si>
  <si>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</si>
  <si>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</si>
  <si>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</si>
  <si>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</si>
  <si>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</si>
  <si>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</si>
  <si>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</si>
  <si>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</si>
  <si>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</si>
  <si>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</si>
  <si>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</si>
  <si>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</si>
  <si>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</si>
  <si>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</si>
  <si>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</si>
  <si>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</si>
  <si>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</si>
  <si>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</si>
  <si>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</si>
  <si>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</si>
  <si>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</si>
  <si>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</si>
  <si>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</si>
  <si>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</si>
  <si>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</si>
  <si>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</si>
  <si>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</si>
  <si>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</si>
  <si>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</si>
  <si>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</si>
  <si>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</si>
  <si>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</si>
  <si>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</si>
  <si>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</si>
  <si>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</si>
  <si>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</si>
  <si>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</si>
  <si>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</si>
  <si>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</si>
  <si>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</si>
  <si>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</si>
  <si>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</si>
  <si>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</si>
  <si>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</si>
  <si>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</si>
  <si>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</si>
  <si>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</si>
  <si>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</si>
  <si>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</si>
  <si>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</si>
  <si>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</si>
  <si>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</si>
  <si>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</si>
  <si>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</si>
  <si>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</si>
  <si>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</si>
  <si>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</si>
  <si>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</si>
  <si>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</si>
  <si>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</si>
  <si>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</si>
  <si>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</si>
  <si>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</si>
  <si>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</si>
  <si>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</si>
  <si>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</si>
  <si>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</si>
  <si>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</si>
  <si>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</si>
  <si>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</si>
  <si>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</si>
  <si>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</si>
  <si>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</si>
  <si>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</si>
  <si>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</si>
  <si>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</si>
  <si>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</si>
  <si>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</si>
  <si>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</si>
  <si>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</si>
  <si>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</si>
  <si>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</si>
  <si>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</si>
  <si>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</si>
  <si>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</si>
  <si>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</si>
  <si>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</si>
  <si>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</si>
  <si>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</si>
  <si>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</si>
  <si>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</si>
  <si>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</si>
  <si>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</si>
  <si>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</si>
  <si>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</si>
  <si>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</si>
  <si>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</si>
  <si>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</si>
  <si>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</si>
  <si>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</si>
  <si>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</si>
  <si>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</si>
  <si>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</si>
  <si>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</si>
  <si>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</si>
  <si>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</si>
  <si>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</si>
  <si>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</si>
  <si>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</si>
  <si>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</si>
  <si>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</si>
  <si>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</si>
  <si>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</si>
  <si>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</si>
  <si>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</si>
  <si>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</si>
  <si>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</si>
  <si>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</si>
  <si>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</si>
  <si>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</si>
  <si>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</si>
  <si>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</si>
  <si>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</si>
  <si>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</si>
  <si>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</si>
  <si>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</si>
  <si>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</si>
  <si>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</si>
  <si>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</si>
  <si>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</si>
  <si>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</si>
  <si>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</si>
  <si>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</si>
  <si>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</si>
  <si>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</si>
  <si>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</si>
  <si>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</si>
  <si>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</si>
  <si>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</si>
  <si>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</si>
  <si>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</si>
  <si>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</si>
  <si>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</si>
  <si>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</si>
  <si>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</si>
  <si>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</si>
  <si>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</si>
  <si>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</si>
  <si>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</si>
  <si>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</si>
  <si>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</si>
  <si>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</si>
  <si>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</si>
  <si>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</si>
  <si>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</si>
  <si>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</si>
  <si>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</si>
  <si>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</si>
  <si>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</si>
  <si>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</si>
  <si>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</si>
  <si>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</si>
  <si>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</si>
  <si>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</si>
  <si>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</si>
  <si>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</si>
  <si>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</si>
  <si>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</si>
  <si>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</si>
  <si>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</si>
  <si>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</si>
  <si>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</si>
  <si>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</si>
  <si>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</si>
  <si>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</si>
  <si>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</si>
  <si>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</si>
  <si>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</si>
  <si>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</si>
  <si>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</si>
  <si>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</si>
  <si>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</si>
  <si>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</si>
  <si>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</si>
  <si>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</si>
  <si>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</si>
  <si>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</si>
  <si>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</si>
  <si>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</si>
  <si>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</si>
  <si>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</si>
  <si>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</si>
  <si>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</si>
  <si>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</si>
  <si>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</si>
  <si>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</si>
  <si>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</si>
  <si>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</si>
  <si>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</si>
  <si>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</si>
  <si>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</si>
  <si>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</si>
  <si>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</si>
  <si>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</si>
  <si>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</si>
  <si>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</si>
  <si>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</si>
  <si>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</si>
  <si>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</si>
  <si>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</si>
  <si>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</si>
  <si>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</si>
  <si>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</si>
  <si>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</si>
  <si>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</si>
  <si>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</si>
  <si>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</si>
  <si>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</si>
  <si>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</si>
  <si>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</si>
  <si>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</si>
  <si>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</si>
  <si>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</si>
  <si>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</si>
  <si>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</si>
  <si>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</si>
  <si>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</si>
  <si>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</si>
  <si>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</si>
  <si>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</si>
  <si>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</si>
  <si>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</si>
  <si>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</si>
  <si>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</si>
  <si>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</si>
  <si>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</si>
  <si>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</si>
  <si>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</si>
  <si>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</si>
  <si>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</si>
  <si>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</si>
  <si>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</si>
  <si>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</si>
  <si>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</si>
  <si>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</si>
  <si>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</si>
  <si>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</si>
  <si>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</si>
  <si>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</si>
  <si>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</si>
  <si>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</si>
  <si>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</si>
  <si>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</si>
  <si>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</si>
  <si>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</si>
  <si>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</si>
  <si>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</si>
  <si>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</si>
  <si>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</si>
  <si>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</si>
  <si>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</si>
  <si>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</si>
  <si>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</si>
  <si>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</si>
  <si>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</si>
  <si>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</si>
  <si>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</si>
  <si>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</si>
  <si>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</si>
  <si>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</si>
  <si>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</si>
  <si>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</si>
  <si>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</si>
  <si>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</si>
  <si>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</si>
  <si>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</si>
  <si>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</si>
  <si>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</si>
  <si>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</si>
  <si>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</si>
  <si>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</si>
  <si>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</si>
  <si>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</si>
  <si>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</si>
  <si>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</si>
  <si>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</si>
  <si>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</si>
  <si>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</si>
  <si>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</si>
  <si>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</si>
  <si>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</si>
  <si>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</si>
  <si>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</si>
  <si>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</si>
  <si>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</si>
  <si>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</si>
  <si>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</si>
  <si>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</si>
  <si>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</si>
  <si>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</si>
  <si>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</si>
  <si>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</si>
  <si>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</si>
  <si>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</si>
  <si>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</si>
  <si>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</si>
  <si>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</si>
  <si>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</si>
  <si>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</si>
  <si>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</si>
  <si>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</si>
  <si>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</si>
  <si>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</si>
  <si>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</si>
  <si>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</si>
  <si>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</si>
  <si>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</si>
  <si>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</si>
  <si>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</si>
  <si>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</si>
  <si>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</si>
  <si>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</si>
  <si>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</si>
  <si>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</si>
  <si>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</si>
  <si>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</si>
  <si>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</si>
  <si>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</si>
  <si>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</si>
  <si>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</si>
  <si>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</si>
  <si>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</si>
  <si>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</si>
  <si>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</si>
  <si>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</si>
  <si>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</si>
  <si>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</si>
  <si>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</si>
  <si>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</si>
  <si>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</si>
  <si>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</si>
  <si>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</si>
  <si>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</si>
  <si>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</si>
  <si>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</si>
  <si>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</si>
  <si>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</si>
  <si>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</si>
  <si>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</si>
  <si>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</si>
  <si>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</si>
  <si>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</si>
  <si>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</si>
  <si>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</si>
  <si>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</si>
  <si>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</si>
  <si>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</si>
  <si>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</si>
  <si>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</si>
  <si>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</si>
  <si>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</si>
  <si>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</si>
  <si>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</si>
  <si>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</si>
  <si>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</si>
  <si>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</si>
  <si>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</si>
  <si>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</si>
  <si>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</si>
  <si>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</si>
  <si>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</si>
  <si>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</si>
  <si>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</si>
  <si>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</si>
  <si>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</si>
  <si>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</si>
  <si>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</si>
  <si>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</si>
  <si>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</si>
  <si>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</si>
  <si>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</si>
  <si>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</si>
  <si>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</si>
  <si>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</si>
  <si>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</si>
  <si>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</si>
  <si>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</si>
  <si>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</si>
  <si>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</si>
  <si>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</si>
  <si>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</si>
  <si>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</si>
  <si>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</si>
  <si>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</si>
  <si>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</si>
  <si>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</si>
  <si>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</si>
  <si>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</si>
  <si>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</si>
  <si>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</si>
  <si>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</si>
  <si>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</si>
  <si>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</si>
  <si>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</si>
  <si>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</si>
  <si>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</si>
  <si>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</si>
  <si>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</si>
  <si>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</si>
  <si>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</si>
  <si>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</si>
  <si>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</si>
  <si>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</si>
  <si>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</si>
  <si>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</si>
  <si>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</si>
  <si>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</si>
  <si>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</si>
  <si>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</si>
  <si>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</si>
  <si>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</si>
  <si>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</si>
  <si>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</si>
  <si>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</si>
  <si>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</si>
  <si>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</si>
  <si>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</si>
  <si>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</si>
  <si>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</si>
  <si>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</si>
  <si>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</si>
  <si>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</si>
  <si>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</si>
  <si>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</si>
  <si>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</si>
  <si>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</si>
  <si>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</si>
  <si>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</si>
  <si>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</si>
  <si>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</si>
  <si>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</si>
  <si>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</si>
  <si>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</si>
  <si>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</si>
  <si>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</si>
  <si>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</si>
  <si>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</si>
  <si>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</si>
  <si>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</si>
  <si>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</si>
  <si>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</si>
  <si>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</si>
  <si>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</si>
  <si>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</si>
  <si>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</si>
  <si>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</si>
  <si>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</si>
  <si>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</si>
  <si>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</si>
  <si>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</si>
  <si>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</si>
  <si>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</si>
  <si>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</si>
  <si>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</si>
  <si>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</si>
  <si>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</si>
  <si>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</si>
  <si>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</si>
  <si>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</si>
  <si>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</si>
  <si>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</si>
  <si>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</si>
  <si>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</si>
  <si>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</si>
  <si>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</si>
  <si>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</si>
  <si>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</si>
  <si>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</si>
  <si>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</si>
  <si>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</si>
  <si>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</si>
  <si>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</si>
  <si>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</si>
  <si>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</si>
  <si>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</si>
  <si>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</si>
  <si>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</si>
  <si>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</si>
  <si>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</si>
  <si>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</si>
  <si>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</si>
  <si>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</si>
  <si>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</si>
  <si>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</si>
  <si>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</si>
  <si>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</si>
  <si>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</si>
  <si>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</si>
  <si>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</si>
  <si>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</si>
  <si>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</si>
  <si>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</si>
  <si>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</si>
  <si>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</si>
  <si>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</si>
  <si>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</si>
  <si>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</si>
  <si>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</si>
  <si>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</si>
  <si>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</si>
  <si>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</si>
  <si>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</si>
  <si>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</si>
  <si>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</si>
  <si>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</si>
  <si>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</si>
  <si>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</si>
  <si>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</si>
  <si>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</si>
  <si>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</si>
  <si>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</si>
  <si>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</si>
  <si>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</si>
  <si>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</si>
  <si>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</si>
  <si>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</si>
  <si>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</si>
  <si>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</si>
  <si>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</si>
  <si>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</si>
  <si>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</si>
  <si>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</si>
  <si>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</si>
  <si>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</si>
  <si>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</si>
  <si>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</si>
  <si>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</si>
  <si>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</si>
  <si>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</si>
  <si>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</si>
  <si>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</si>
  <si>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</si>
  <si>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</si>
  <si>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</si>
  <si>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</si>
  <si>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</si>
  <si>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</si>
  <si>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</si>
  <si>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</si>
  <si>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</si>
  <si>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</si>
  <si>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</si>
  <si>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</si>
  <si>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</si>
  <si>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</si>
  <si>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</si>
  <si>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</si>
  <si>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</si>
  <si>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</si>
  <si>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</si>
  <si>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</si>
  <si>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</si>
  <si>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</si>
  <si>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</si>
  <si>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</si>
  <si>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</si>
  <si>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</si>
  <si>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</si>
  <si>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</si>
  <si>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</si>
  <si>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</si>
  <si>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</si>
  <si>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</si>
  <si>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</si>
  <si>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</si>
  <si>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</si>
  <si>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</si>
  <si>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</si>
  <si>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</si>
  <si>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</si>
  <si>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</si>
  <si>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</si>
  <si>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</si>
  <si>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</si>
  <si>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</si>
  <si>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</si>
  <si>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</si>
  <si>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</si>
  <si>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</si>
  <si>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</si>
  <si>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</si>
  <si>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</si>
  <si>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</si>
  <si>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</si>
  <si>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</si>
  <si>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</si>
  <si>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</si>
  <si>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</si>
  <si>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</si>
  <si>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</si>
  <si>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</si>
  <si>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</si>
  <si>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</si>
  <si>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</si>
  <si>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</si>
  <si>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</si>
  <si>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</si>
  <si>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</si>
  <si>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</si>
  <si>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</si>
  <si>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</si>
  <si>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</si>
  <si>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</si>
  <si>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</si>
  <si>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</si>
  <si>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</si>
  <si>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</si>
  <si>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</si>
  <si>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</si>
  <si>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</si>
  <si>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</si>
  <si>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</si>
  <si>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</si>
  <si>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</si>
  <si>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</si>
  <si>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</si>
  <si>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</si>
  <si>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</si>
  <si>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</si>
  <si>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</si>
  <si>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</si>
  <si>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</si>
  <si>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</si>
  <si>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</si>
  <si>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</si>
  <si>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</si>
  <si>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</si>
  <si>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</si>
  <si>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</si>
  <si>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</si>
  <si>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</si>
  <si>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</si>
  <si>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</si>
  <si>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</si>
  <si>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</si>
  <si>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</si>
  <si>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</si>
  <si>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</si>
  <si>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</si>
  <si>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</si>
  <si>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</si>
  <si>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</si>
  <si>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</si>
  <si>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</si>
  <si>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</si>
  <si>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</si>
  <si>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</si>
  <si>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</si>
  <si>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</si>
  <si>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</si>
  <si>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</si>
  <si>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</si>
  <si>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</si>
  <si>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</si>
  <si>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</si>
  <si>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</si>
  <si>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</si>
  <si>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</si>
  <si>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</si>
  <si>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</si>
  <si>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</si>
  <si>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</si>
  <si>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</si>
  <si>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</si>
  <si>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</si>
  <si>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</si>
  <si>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</si>
  <si>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</si>
  <si>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</si>
  <si>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</si>
  <si>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</si>
  <si>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</si>
  <si>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</si>
  <si>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</si>
  <si>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</si>
  <si>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</si>
  <si>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</si>
  <si>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</si>
  <si>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</si>
  <si>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</si>
  <si>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</si>
  <si>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</si>
  <si>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</si>
  <si>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</si>
  <si>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</si>
  <si>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</si>
  <si>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</si>
  <si>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</si>
  <si>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</si>
  <si>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</si>
  <si>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</si>
  <si>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</si>
  <si>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</si>
  <si>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</si>
  <si>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</si>
  <si>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</si>
  <si>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</si>
  <si>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</si>
  <si>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</si>
  <si>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</si>
  <si>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</si>
  <si>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</si>
  <si>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</si>
  <si>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</si>
  <si>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</si>
  <si>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</si>
  <si>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</si>
  <si>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</si>
  <si>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</si>
  <si>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</si>
  <si>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</si>
  <si>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</si>
  <si>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</si>
  <si>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</si>
  <si>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</si>
  <si>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</si>
  <si>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</si>
  <si>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</si>
  <si>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</si>
  <si>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</si>
  <si>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</si>
  <si>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</si>
  <si>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</si>
  <si>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</si>
  <si>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</si>
  <si>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</si>
  <si>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</si>
  <si>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</si>
  <si>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</si>
  <si>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</si>
  <si>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</si>
  <si>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</si>
  <si>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</si>
  <si>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</si>
  <si>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</si>
  <si>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</si>
  <si>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</si>
  <si>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</si>
  <si>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</si>
  <si>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</si>
  <si>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</si>
  <si>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</si>
  <si>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</si>
  <si>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</si>
  <si>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</si>
  <si>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</si>
  <si>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</si>
  <si>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</si>
  <si>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</si>
  <si>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</si>
  <si>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</si>
  <si>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</si>
  <si>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</si>
  <si>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</si>
  <si>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</si>
  <si>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</si>
  <si>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</si>
  <si>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</si>
  <si>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</si>
  <si>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</si>
  <si>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</si>
  <si>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</si>
  <si>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</si>
  <si>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</si>
  <si>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</si>
  <si>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</si>
  <si>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</si>
  <si>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</si>
  <si>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</si>
  <si>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</si>
  <si>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</si>
  <si>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</si>
  <si>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</si>
  <si>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</si>
  <si>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</si>
  <si>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</si>
  <si>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</si>
  <si>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</si>
  <si>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</si>
  <si>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</si>
  <si>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</si>
  <si>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</si>
  <si>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</si>
  <si>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</si>
  <si>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</si>
  <si>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</si>
  <si>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</si>
  <si>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</si>
  <si>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</si>
  <si>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</si>
  <si>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</si>
  <si>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</si>
  <si>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</si>
  <si>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</si>
  <si>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</si>
  <si>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</si>
  <si>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</si>
  <si>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</si>
  <si>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</si>
  <si>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</si>
  <si>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</si>
  <si>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</si>
  <si>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</si>
  <si>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</si>
  <si>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</si>
  <si>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</si>
  <si>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</si>
  <si>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</si>
  <si>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</si>
  <si>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</si>
  <si>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</si>
  <si>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</si>
  <si>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</si>
  <si>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</si>
  <si>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</si>
  <si>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</si>
  <si>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</si>
  <si>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</si>
  <si>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</si>
  <si>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</si>
  <si>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</si>
  <si>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</si>
  <si>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</si>
  <si>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</si>
  <si>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</si>
  <si>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</si>
  <si>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</si>
  <si>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</si>
  <si>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</si>
  <si>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</si>
  <si>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</si>
  <si>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</si>
  <si>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</si>
  <si>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</si>
  <si>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</si>
  <si>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</si>
  <si>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</si>
  <si>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</si>
  <si>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</si>
  <si>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</si>
  <si>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</si>
  <si>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</si>
  <si>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</si>
  <si>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</si>
  <si>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</si>
  <si>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</si>
  <si>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</si>
  <si>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</si>
  <si>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</si>
  <si>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</si>
  <si>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</si>
  <si>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</si>
  <si>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</si>
  <si>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</si>
  <si>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</si>
  <si>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</si>
  <si>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</si>
  <si>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</si>
  <si>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</si>
  <si>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</si>
  <si>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</si>
  <si>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</si>
  <si>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</si>
  <si>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</si>
  <si>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</si>
  <si>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</si>
  <si>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</si>
  <si>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</si>
  <si>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</si>
  <si>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</si>
  <si>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</si>
  <si>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</si>
  <si>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</si>
  <si>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</si>
  <si>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</si>
  <si>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</si>
  <si>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</si>
  <si>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</si>
  <si>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</si>
  <si>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</si>
  <si>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</si>
  <si>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</si>
  <si>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</si>
  <si>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</si>
  <si>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</si>
  <si>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</si>
  <si>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</si>
  <si>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</si>
  <si>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</si>
  <si>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</si>
  <si>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</si>
  <si>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</si>
  <si>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</si>
  <si>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</si>
  <si>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</si>
  <si>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</si>
  <si>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</si>
  <si>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</si>
  <si>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</si>
  <si>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</si>
  <si>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</si>
  <si>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</si>
  <si>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</si>
  <si>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</si>
  <si>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</si>
  <si>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</si>
  <si>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</si>
  <si>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</si>
  <si>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</si>
  <si>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</si>
  <si>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</si>
  <si>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</si>
  <si>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</si>
  <si>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</si>
  <si>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</si>
  <si>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</si>
  <si>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</si>
  <si>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</si>
  <si>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</si>
  <si>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</si>
  <si>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</si>
  <si>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</si>
  <si>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</si>
  <si>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</si>
  <si>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</si>
  <si>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</si>
  <si>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</si>
  <si>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</si>
  <si>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</si>
  <si>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</si>
  <si>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</si>
  <si>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</si>
  <si>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</si>
  <si>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</si>
  <si>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</si>
  <si>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</si>
  <si>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</si>
  <si>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</si>
  <si>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</si>
  <si>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</si>
  <si>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</si>
  <si>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</si>
  <si>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</si>
  <si>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</si>
  <si>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</si>
  <si>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</si>
  <si>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</si>
  <si>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</si>
  <si>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</si>
  <si>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</si>
  <si>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</si>
  <si>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</si>
  <si>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</si>
  <si>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</si>
  <si>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</si>
  <si>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</si>
  <si>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</si>
  <si>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</si>
  <si>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</si>
  <si>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</si>
  <si>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</si>
  <si>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</si>
  <si>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</si>
  <si>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</si>
  <si>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</si>
  <si>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</si>
  <si>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</si>
  <si>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</si>
  <si>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</si>
  <si>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</si>
  <si>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</si>
  <si>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</si>
  <si>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</si>
  <si>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</si>
  <si>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</si>
  <si>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</si>
  <si>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</si>
  <si>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</si>
  <si>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</si>
  <si>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</si>
  <si>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</si>
  <si>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</si>
  <si>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</si>
  <si>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</si>
  <si>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</si>
  <si>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</si>
  <si>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</si>
  <si>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</si>
  <si>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</si>
  <si>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</si>
  <si>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</si>
  <si>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</si>
  <si>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</si>
  <si>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</si>
  <si>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</si>
  <si>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</si>
  <si>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</si>
  <si>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</si>
  <si>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</si>
  <si>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</si>
  <si>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</si>
  <si>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</si>
  <si>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</si>
  <si>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</si>
  <si>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</si>
  <si>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</si>
  <si>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</si>
  <si>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</si>
  <si>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</si>
  <si>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</si>
  <si>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</si>
  <si>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</si>
  <si>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</si>
  <si>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</si>
  <si>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</si>
  <si>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</si>
  <si>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</si>
  <si>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</si>
  <si>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</si>
  <si>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</si>
  <si>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</si>
  <si>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</si>
  <si>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</si>
  <si>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</si>
  <si>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</si>
  <si>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</si>
  <si>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</si>
  <si>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</si>
  <si>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</si>
  <si>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</si>
  <si>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</si>
  <si>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</si>
  <si>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</si>
  <si>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</si>
  <si>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</si>
  <si>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</si>
  <si>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</si>
  <si>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</si>
  <si>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</si>
  <si>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</si>
  <si>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</si>
  <si>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</si>
  <si>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</si>
  <si>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</si>
  <si>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</si>
  <si>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</si>
  <si>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</si>
  <si>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</si>
  <si>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</si>
  <si>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</si>
  <si>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</si>
  <si>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</si>
  <si>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</si>
  <si>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</si>
  <si>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</si>
  <si>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</si>
  <si>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</si>
  <si>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</si>
  <si>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</si>
  <si>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</si>
  <si>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</si>
  <si>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</si>
  <si>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</si>
  <si>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</si>
  <si>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</si>
  <si>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</si>
  <si>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</si>
  <si>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</si>
  <si>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</si>
  <si>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</si>
  <si>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</si>
  <si>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</si>
  <si>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</si>
  <si>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</si>
  <si>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</si>
  <si>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</si>
  <si>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</si>
  <si>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</si>
  <si>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</si>
  <si>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</si>
  <si>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</si>
  <si>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</si>
  <si>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</si>
  <si>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</si>
  <si>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</si>
  <si>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</si>
  <si>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</si>
  <si>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</si>
  <si>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</si>
  <si>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</si>
  <si>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</si>
  <si>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</si>
  <si>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</si>
  <si>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</si>
  <si>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</si>
  <si>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</si>
  <si>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</si>
  <si>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</si>
  <si>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</si>
  <si>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</si>
  <si>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</si>
  <si>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</si>
  <si>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</si>
  <si>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</si>
  <si>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</si>
  <si>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</si>
  <si>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</si>
  <si>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</si>
  <si>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</si>
  <si>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</si>
  <si>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</si>
  <si>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</si>
  <si>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</si>
  <si>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</si>
  <si>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</si>
  <si>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</si>
  <si>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</si>
  <si>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</si>
  <si>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</si>
  <si>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</si>
  <si>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</si>
  <si>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</si>
  <si>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</si>
  <si>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</si>
  <si>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</si>
  <si>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</si>
  <si>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</si>
  <si>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</si>
  <si>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</si>
  <si>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</si>
  <si>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</si>
  <si>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</si>
  <si>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</si>
  <si>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</si>
  <si>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</si>
  <si>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</si>
  <si>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</si>
  <si>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</si>
  <si>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</si>
  <si>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</si>
  <si>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</si>
  <si>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</si>
  <si>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</si>
  <si>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</si>
  <si>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</si>
  <si>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</si>
  <si>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</si>
  <si>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</si>
  <si>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</si>
  <si>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</si>
  <si>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</si>
  <si>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</si>
  <si>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</si>
  <si>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</si>
  <si>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</si>
  <si>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</si>
  <si>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</si>
  <si>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</si>
  <si>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</si>
  <si>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</si>
  <si>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</si>
  <si>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</si>
  <si>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</si>
  <si>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</si>
  <si>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</si>
  <si>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</si>
  <si>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</si>
  <si>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</si>
  <si>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</si>
  <si>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</si>
  <si>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</si>
  <si>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</si>
  <si>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</si>
  <si>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</si>
  <si>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</si>
  <si>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</si>
  <si>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</si>
  <si>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</si>
  <si>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</si>
  <si>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</si>
  <si>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</si>
  <si>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</si>
  <si>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</si>
  <si>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</si>
  <si>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</si>
  <si>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</si>
  <si>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</si>
  <si>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</si>
  <si>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</si>
  <si>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</si>
  <si>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</si>
  <si>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</si>
  <si>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</si>
  <si>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</si>
  <si>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</si>
  <si>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</si>
  <si>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</si>
  <si>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</si>
  <si>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</si>
  <si>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</si>
  <si>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</si>
  <si>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</si>
  <si>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</si>
  <si>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</si>
  <si>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</si>
  <si>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</si>
  <si>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</si>
  <si>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</si>
  <si>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</si>
  <si>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</si>
  <si>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</si>
  <si>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</si>
  <si>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</si>
  <si>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</si>
  <si>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</si>
  <si>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</si>
  <si>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</si>
  <si>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</si>
  <si>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</si>
  <si>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</si>
  <si>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</si>
  <si>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</si>
  <si>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</si>
  <si>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</si>
  <si>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</si>
  <si>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</si>
  <si>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</si>
  <si>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</si>
  <si>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</si>
  <si>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</si>
  <si>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</si>
  <si>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</si>
  <si>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</si>
  <si>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</si>
  <si>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</si>
  <si>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</si>
  <si>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</si>
  <si>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</si>
  <si>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</si>
  <si>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</si>
  <si>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</si>
  <si>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</si>
  <si>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</si>
  <si>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</si>
  <si>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</si>
  <si>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</si>
  <si>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</si>
  <si>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</si>
  <si>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</si>
  <si>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</si>
  <si>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</si>
  <si>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</si>
  <si>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</si>
  <si>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</si>
  <si>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</si>
  <si>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</si>
  <si>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</si>
  <si>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</si>
  <si>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</si>
  <si>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</si>
  <si>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</si>
  <si>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</si>
  <si>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</si>
  <si>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</si>
  <si>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</si>
  <si>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</si>
  <si>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</si>
  <si>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</si>
  <si>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</si>
  <si>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</si>
  <si>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</si>
  <si>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</si>
  <si>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</si>
  <si>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</si>
  <si>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</si>
  <si>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</si>
  <si>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</si>
  <si>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</si>
  <si>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</si>
  <si>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</si>
  <si>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</si>
  <si>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</si>
  <si>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</si>
  <si>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</si>
  <si>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</si>
  <si>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</si>
  <si>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</si>
  <si>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</si>
  <si>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</si>
  <si>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</si>
  <si>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</si>
  <si>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</si>
  <si>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</si>
  <si>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</si>
  <si>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</si>
  <si>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</si>
  <si>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</si>
  <si>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</si>
  <si>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</si>
  <si>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</si>
  <si>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</si>
  <si>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</si>
  <si>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</si>
  <si>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</si>
  <si>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</si>
  <si>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</si>
  <si>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</si>
  <si>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</si>
  <si>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</si>
  <si>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</si>
  <si>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</si>
  <si>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</si>
  <si>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</si>
  <si>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</si>
  <si>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</si>
  <si>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</si>
  <si>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</si>
  <si>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</si>
  <si>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</si>
  <si>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</si>
  <si>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</si>
  <si>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</si>
  <si>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</si>
  <si>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</si>
  <si>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</si>
  <si>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</si>
  <si>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</si>
  <si>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</si>
  <si>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</si>
  <si>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</si>
  <si>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</si>
  <si>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</si>
  <si>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</si>
  <si>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</si>
  <si>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</si>
  <si>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</si>
  <si>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</si>
  <si>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</si>
  <si>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</si>
  <si>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</si>
  <si>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</si>
  <si>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</si>
  <si>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</si>
  <si>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</si>
  <si>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</si>
  <si>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</si>
  <si>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</si>
  <si>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</si>
  <si>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</si>
  <si>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</si>
  <si>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</si>
  <si>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</si>
  <si>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</si>
  <si>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</si>
  <si>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</si>
  <si>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</si>
  <si>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</si>
  <si>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</si>
  <si>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</si>
  <si>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</si>
  <si>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</si>
  <si>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</si>
  <si>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</si>
  <si>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</si>
  <si>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</si>
  <si>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</si>
  <si>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</si>
  <si>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</si>
  <si>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</si>
  <si>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</si>
  <si>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</si>
  <si>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</si>
  <si>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</si>
  <si>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</si>
  <si>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</si>
  <si>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</si>
  <si>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</si>
  <si>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</si>
  <si>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</si>
  <si>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</si>
  <si>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</si>
  <si>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</si>
  <si>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</si>
  <si>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</si>
  <si>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</si>
  <si>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</si>
  <si>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</si>
  <si>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</si>
  <si>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</si>
  <si>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</si>
  <si>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</si>
  <si>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</si>
  <si>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</si>
  <si>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</si>
  <si>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</si>
  <si>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</si>
  <si>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</si>
  <si>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</si>
  <si>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</si>
  <si>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</si>
  <si>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</si>
  <si>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</si>
  <si>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</si>
  <si>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</si>
  <si>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</si>
  <si>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</si>
  <si>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</si>
  <si>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</si>
  <si>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</si>
  <si>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</si>
  <si>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</si>
  <si>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</si>
  <si>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</si>
  <si>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</si>
  <si>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</si>
  <si>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</si>
  <si>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</si>
  <si>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</si>
  <si>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</si>
  <si>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</si>
  <si>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</si>
  <si>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</si>
  <si>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</si>
  <si>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</si>
  <si>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</si>
  <si>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</si>
  <si>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</si>
  <si>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</si>
  <si>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</si>
  <si>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</si>
  <si>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</si>
  <si>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</si>
  <si>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</si>
  <si>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</si>
  <si>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</si>
  <si>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</si>
  <si>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</si>
  <si>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</si>
  <si>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</si>
  <si>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</si>
  <si>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</si>
  <si>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</si>
  <si>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</si>
  <si>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</si>
  <si>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</si>
  <si>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</si>
  <si>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</si>
  <si>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</si>
  <si>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</si>
  <si>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</si>
  <si>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</si>
  <si>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</si>
  <si>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</si>
  <si>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</si>
  <si>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</si>
  <si>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</si>
  <si>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</si>
  <si>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</si>
  <si>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</si>
  <si>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</si>
  <si>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</si>
  <si>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</si>
  <si>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</si>
  <si>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</si>
  <si>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</si>
  <si>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</si>
  <si>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</si>
  <si>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</si>
  <si>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</si>
  <si>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</si>
  <si>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</si>
  <si>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</si>
  <si>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</si>
  <si>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</si>
  <si>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</si>
  <si>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</si>
  <si>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</si>
  <si>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</si>
  <si>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</si>
  <si>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</si>
  <si>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</si>
  <si>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</si>
  <si>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</si>
  <si>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</si>
  <si>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</si>
  <si>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</si>
  <si>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</si>
  <si>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</si>
  <si>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</si>
  <si>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</si>
  <si>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</si>
  <si>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</si>
  <si>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</si>
  <si>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</si>
  <si>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</si>
  <si>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</si>
  <si>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</si>
  <si>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</si>
  <si>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</si>
  <si>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</si>
  <si>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</si>
  <si>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</si>
  <si>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</si>
  <si>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</si>
  <si>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</si>
  <si>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</si>
  <si>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</si>
  <si>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</si>
  <si>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</si>
  <si>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</si>
  <si>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</si>
  <si>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</si>
  <si>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</si>
  <si>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</si>
  <si>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</si>
  <si>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</si>
  <si>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</si>
  <si>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</si>
  <si>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</si>
  <si>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</si>
  <si>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</si>
  <si>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</si>
  <si>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</si>
  <si>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</si>
  <si>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</si>
  <si>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</si>
  <si>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</si>
  <si>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</si>
  <si>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</si>
  <si>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</si>
  <si>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</si>
  <si>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</si>
  <si>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</si>
  <si>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</si>
  <si>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</si>
  <si>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</si>
  <si>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</si>
  <si>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</si>
  <si>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</si>
  <si>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</si>
  <si>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</si>
  <si>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</si>
  <si>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</si>
  <si>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</si>
  <si>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</si>
  <si>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</si>
  <si>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</si>
  <si>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</si>
  <si>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</si>
  <si>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</si>
  <si>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</si>
  <si>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</si>
  <si>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</si>
  <si>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</si>
  <si>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</si>
  <si>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</si>
  <si>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</si>
  <si>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</si>
  <si>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</si>
  <si>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</si>
  <si>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</si>
  <si>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</si>
  <si>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</si>
  <si>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</si>
  <si>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</si>
  <si>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</si>
  <si>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</si>
  <si>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</si>
  <si>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</si>
  <si>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</si>
  <si>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</si>
  <si>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</si>
  <si>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</si>
  <si>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</si>
  <si>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</si>
  <si>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</si>
  <si>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</si>
  <si>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</si>
  <si>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</si>
  <si>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</si>
  <si>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</si>
  <si>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</si>
  <si>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</si>
  <si>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</si>
  <si>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</si>
  <si>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</si>
  <si>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</si>
  <si>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</si>
  <si>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</si>
  <si>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</si>
  <si>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</si>
  <si>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</si>
  <si>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</si>
  <si>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</si>
  <si>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</si>
  <si>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</si>
  <si>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</si>
  <si>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</si>
  <si>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</si>
  <si>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</si>
  <si>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</si>
  <si>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</si>
  <si>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</si>
  <si>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</si>
  <si>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</si>
  <si>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</si>
  <si>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</si>
  <si>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</si>
  <si>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</si>
  <si>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</si>
  <si>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</si>
  <si>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</si>
  <si>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</si>
  <si>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</si>
  <si>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</si>
  <si>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</si>
  <si>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</si>
  <si>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</si>
  <si>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</si>
  <si>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</si>
  <si>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</si>
  <si>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</si>
  <si>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</si>
  <si>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</si>
  <si>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</si>
  <si>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</si>
  <si>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</si>
  <si>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</si>
  <si>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</si>
  <si>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</si>
  <si>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</si>
  <si>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</si>
  <si>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</si>
  <si>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</si>
  <si>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</si>
  <si>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</si>
  <si>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</si>
  <si>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</si>
  <si>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</si>
  <si>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</si>
  <si>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</si>
  <si>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</si>
  <si>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</si>
  <si>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</si>
  <si>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</si>
  <si>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</si>
  <si>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</si>
  <si>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</si>
  <si>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</si>
  <si>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</si>
  <si>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</si>
  <si>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</si>
  <si>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</si>
  <si>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</si>
  <si>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</si>
  <si>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</si>
  <si>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</si>
  <si>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</si>
  <si>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</si>
  <si>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</si>
  <si>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</si>
  <si>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</si>
  <si>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</si>
  <si>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</si>
  <si>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</si>
  <si>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</si>
  <si>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</si>
  <si>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</si>
  <si>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</si>
  <si>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</si>
  <si>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</si>
  <si>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</si>
  <si>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</si>
  <si>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</si>
  <si>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</si>
  <si>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</si>
  <si>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</si>
  <si>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</si>
  <si>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</si>
  <si>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</si>
  <si>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</si>
  <si>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</si>
  <si>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</si>
  <si>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</si>
  <si>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</si>
  <si>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</si>
  <si>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</si>
  <si>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</si>
  <si>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</si>
  <si>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</si>
  <si>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</si>
  <si>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</si>
  <si>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</si>
  <si>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</si>
  <si>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</si>
  <si>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</si>
  <si>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</si>
  <si>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</si>
  <si>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</si>
  <si>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</si>
  <si>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</si>
  <si>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</si>
  <si>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</si>
  <si>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</si>
  <si>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</si>
  <si>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</si>
  <si>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</si>
  <si>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</si>
  <si>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</si>
  <si>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</si>
  <si>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</si>
  <si>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</si>
  <si>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</si>
  <si>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</si>
  <si>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</si>
  <si>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</si>
  <si>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</si>
  <si>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</si>
  <si>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</si>
  <si>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</si>
  <si>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</si>
  <si>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</si>
  <si>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</si>
  <si>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</si>
  <si>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</si>
  <si>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</si>
  <si>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</si>
  <si>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</si>
  <si>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</si>
  <si>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</si>
  <si>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</si>
  <si>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</si>
  <si>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</si>
  <si>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</si>
  <si>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</si>
  <si>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</si>
  <si>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</si>
  <si>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</si>
  <si>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</si>
  <si>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</si>
  <si>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</si>
  <si>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</si>
  <si>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</si>
  <si>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</si>
  <si>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</si>
  <si>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</si>
  <si>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</si>
  <si>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</si>
  <si>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</si>
  <si>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</si>
  <si>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</si>
  <si>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</si>
  <si>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</si>
  <si>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</si>
  <si>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</si>
  <si>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</si>
  <si>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</si>
  <si>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</si>
  <si>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</si>
  <si>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</si>
  <si>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</si>
  <si>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</si>
  <si>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</si>
  <si>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</si>
  <si>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</si>
  <si>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</si>
  <si>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</si>
  <si>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</si>
  <si>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</si>
  <si>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</si>
  <si>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</si>
  <si>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</si>
  <si>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</si>
  <si>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</si>
  <si>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</si>
  <si>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</si>
  <si>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</si>
  <si>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</si>
  <si>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</si>
  <si>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</si>
  <si>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</si>
  <si>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</si>
  <si>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</si>
  <si>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</si>
  <si>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</si>
  <si>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</si>
  <si>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</si>
  <si>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</si>
  <si>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</si>
  <si>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</si>
  <si>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</si>
  <si>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</si>
  <si>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</si>
  <si>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</si>
  <si>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</si>
  <si>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</si>
  <si>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</si>
  <si>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</si>
  <si>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</si>
  <si>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</si>
  <si>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</si>
  <si>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</si>
  <si>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</si>
  <si>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</si>
  <si>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</si>
  <si>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</si>
  <si>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</si>
  <si>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</si>
  <si>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</si>
  <si>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</si>
  <si>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</si>
  <si>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</si>
  <si>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</si>
  <si>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</si>
  <si>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</si>
  <si>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</si>
  <si>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</si>
  <si>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</si>
  <si>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</si>
  <si>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</si>
  <si>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</si>
  <si>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</si>
  <si>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</si>
  <si>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</si>
  <si>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</si>
  <si>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</si>
  <si>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</si>
  <si>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</si>
  <si>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</si>
  <si>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</si>
  <si>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</si>
  <si>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</si>
  <si>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</si>
  <si>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</si>
  <si>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</si>
  <si>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</si>
  <si>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</si>
  <si>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</si>
  <si>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</si>
  <si>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</si>
  <si>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</si>
  <si>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</si>
  <si>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</si>
  <si>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</si>
  <si>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</si>
  <si>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</si>
  <si>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</si>
  <si>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</si>
  <si>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</si>
  <si>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</si>
  <si>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</si>
  <si>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</si>
  <si>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</si>
  <si>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</si>
  <si>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</si>
  <si>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</si>
  <si>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</si>
  <si>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</si>
  <si>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</si>
  <si>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</si>
  <si>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</si>
  <si>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</si>
  <si>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</si>
  <si>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</si>
  <si>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</si>
  <si>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</si>
  <si>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</si>
  <si>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</si>
  <si>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</si>
  <si>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</si>
  <si>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</si>
  <si>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</si>
  <si>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</si>
  <si>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</si>
  <si>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</si>
  <si>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</si>
  <si>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</si>
  <si>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</si>
  <si>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</si>
  <si>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</si>
  <si>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</si>
  <si>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</si>
  <si>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</si>
  <si>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</si>
  <si>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</si>
  <si>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</si>
  <si>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</si>
  <si>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</si>
  <si>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</si>
  <si>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</si>
  <si>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</si>
  <si>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</si>
  <si>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</si>
  <si>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</si>
  <si>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</si>
  <si>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</si>
  <si>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</si>
  <si>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</si>
  <si>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</si>
  <si>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</si>
  <si>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</si>
  <si>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</si>
  <si>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</si>
  <si>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</si>
  <si>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</si>
  <si>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</si>
  <si>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</si>
  <si>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</si>
  <si>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</si>
  <si>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</si>
  <si>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</si>
  <si>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</si>
  <si>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</si>
  <si>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</si>
  <si>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</si>
  <si>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</si>
  <si>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</si>
  <si>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</si>
  <si>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</si>
  <si>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</si>
  <si>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</si>
  <si>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</si>
  <si>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</si>
  <si>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</si>
  <si>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</si>
  <si>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</si>
  <si>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</si>
  <si>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</si>
  <si>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</si>
  <si>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</si>
  <si>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</si>
  <si>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</si>
  <si>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</si>
  <si>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</si>
  <si>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</si>
  <si>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</si>
  <si>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</si>
  <si>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</si>
  <si>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</si>
  <si>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</si>
  <si>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</si>
  <si>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</si>
  <si>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</si>
  <si>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</si>
  <si>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</si>
  <si>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</si>
  <si>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</si>
  <si>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</si>
  <si>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</si>
  <si>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</si>
  <si>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</si>
  <si>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</si>
  <si>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</si>
  <si>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</si>
  <si>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</si>
  <si>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</si>
  <si>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</si>
  <si>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</si>
  <si>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</si>
  <si>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</si>
  <si>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</si>
  <si>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</si>
  <si>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</si>
  <si>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</si>
  <si>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</si>
  <si>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</si>
  <si>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</si>
  <si>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</si>
  <si>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</si>
  <si>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</si>
  <si>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</si>
  <si>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</si>
  <si>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</si>
  <si>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</si>
  <si>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</si>
  <si>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</si>
  <si>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</si>
  <si>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</si>
  <si>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</si>
  <si>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</si>
  <si>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</si>
  <si>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</si>
  <si>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</si>
  <si>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</si>
  <si>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</si>
  <si>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</si>
  <si>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</si>
  <si>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</si>
  <si>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</si>
  <si>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</si>
  <si>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</si>
  <si>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</si>
  <si>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</si>
  <si>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</si>
  <si>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</si>
  <si>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</si>
  <si>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</si>
  <si>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</si>
  <si>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</si>
  <si>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</si>
  <si>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</si>
  <si>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</si>
  <si>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</si>
  <si>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</si>
  <si>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</si>
  <si>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</si>
  <si>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</si>
  <si>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</si>
  <si>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</si>
  <si>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</si>
  <si>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</si>
  <si>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</si>
  <si>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</si>
  <si>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</si>
  <si>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</si>
  <si>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</si>
  <si>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</si>
  <si>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</si>
  <si>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</si>
  <si>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</si>
  <si>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</si>
  <si>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</si>
  <si>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</si>
  <si>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</si>
  <si>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</si>
  <si>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</si>
  <si>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</si>
  <si>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</si>
  <si>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</si>
  <si>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</si>
  <si>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</si>
  <si>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</si>
  <si>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</si>
  <si>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</si>
  <si>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</si>
  <si>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</si>
  <si>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</si>
  <si>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</si>
  <si>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</si>
  <si>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</si>
  <si>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</si>
  <si>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</si>
  <si>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</si>
  <si>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</si>
  <si>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</si>
  <si>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</si>
  <si>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</si>
  <si>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</si>
  <si>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</si>
  <si>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</si>
  <si>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</si>
  <si>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</si>
  <si>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</si>
  <si>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</si>
  <si>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</si>
  <si>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</si>
  <si>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</si>
  <si>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</si>
  <si>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</si>
  <si>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</si>
  <si>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</si>
  <si>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</si>
  <si>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</si>
  <si>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</si>
  <si>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</si>
  <si>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</si>
  <si>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</si>
  <si>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</si>
  <si>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</si>
  <si>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</si>
  <si>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</si>
  <si>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</si>
  <si>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</si>
  <si>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</si>
  <si>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</si>
  <si>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</si>
  <si>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</si>
  <si>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</si>
  <si>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</si>
  <si>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</si>
  <si>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</si>
  <si>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</si>
  <si>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</si>
  <si>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</si>
  <si>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</si>
  <si>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</si>
  <si>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</si>
  <si>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</si>
  <si>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</si>
  <si>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</si>
  <si>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</si>
  <si>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</si>
  <si>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</si>
  <si>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</si>
  <si>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</si>
  <si>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</si>
  <si>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</si>
  <si>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</si>
  <si>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</si>
  <si>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</si>
  <si>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</si>
  <si>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</si>
  <si>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</si>
  <si>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</si>
  <si>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</si>
  <si>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</si>
  <si>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</si>
  <si>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</si>
  <si>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</si>
  <si>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</si>
  <si>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</si>
  <si>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</si>
  <si>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</si>
  <si>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</si>
  <si>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</si>
  <si>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</si>
  <si>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</si>
  <si>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</si>
  <si>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</si>
  <si>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</si>
  <si>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</si>
  <si>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</si>
  <si>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</si>
  <si>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</si>
  <si>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</si>
  <si>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</si>
  <si>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</si>
  <si>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</si>
  <si>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</si>
  <si>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</si>
  <si>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</si>
  <si>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</si>
  <si>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</si>
  <si>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</si>
  <si>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</si>
  <si>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</si>
  <si>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</si>
  <si>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</si>
  <si>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</si>
  <si>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</si>
  <si>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</si>
  <si>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</si>
  <si>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</si>
  <si>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</si>
  <si>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</si>
  <si>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</si>
  <si>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</si>
  <si>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</si>
  <si>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</si>
  <si>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</si>
  <si>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</si>
  <si>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</si>
  <si>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</si>
  <si>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</si>
  <si>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</si>
  <si>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</si>
  <si>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</si>
  <si>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</si>
  <si>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</si>
  <si>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</si>
  <si>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</si>
  <si>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</si>
  <si>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</si>
  <si>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</si>
  <si>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</si>
  <si>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</si>
  <si>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</si>
  <si>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</si>
  <si>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</si>
  <si>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</si>
  <si>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</si>
  <si>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</si>
  <si>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</si>
  <si>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</si>
  <si>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</si>
  <si>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</si>
  <si>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</si>
  <si>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</si>
  <si>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</si>
  <si>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</si>
  <si>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</si>
  <si>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</si>
  <si>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</si>
  <si>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</si>
  <si>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</si>
  <si>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</si>
  <si>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</si>
  <si>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</si>
  <si>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</si>
  <si>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</si>
  <si>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</si>
  <si>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</si>
  <si>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</si>
  <si>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</si>
  <si>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</si>
  <si>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</si>
  <si>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</si>
  <si>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</si>
  <si>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</si>
  <si>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</si>
  <si>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</si>
  <si>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</si>
  <si>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</si>
  <si>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</si>
  <si>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</si>
  <si>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</si>
  <si>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</si>
  <si>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</si>
  <si>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</si>
  <si>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</si>
  <si>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</si>
  <si>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</si>
  <si>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</si>
  <si>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</si>
  <si>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</si>
  <si>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</si>
  <si>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</si>
  <si>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</si>
  <si>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</si>
  <si>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</si>
  <si>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</si>
  <si>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</si>
  <si>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</si>
  <si>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</si>
  <si>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</si>
  <si>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</si>
  <si>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</si>
  <si>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</si>
  <si>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</si>
  <si>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</si>
  <si>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</si>
  <si>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</si>
  <si>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</si>
  <si>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</si>
  <si>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</si>
  <si>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</si>
  <si>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</si>
  <si>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</si>
  <si>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</si>
  <si>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</si>
  <si>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</si>
  <si>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</si>
  <si>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</si>
  <si>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</si>
  <si>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</si>
  <si>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</si>
  <si>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</si>
  <si>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</si>
  <si>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</si>
  <si>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</si>
  <si>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</si>
  <si>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</si>
  <si>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</si>
  <si>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</si>
  <si>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</si>
  <si>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</si>
  <si>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</si>
  <si>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</si>
  <si>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</si>
  <si>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</si>
  <si>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</si>
  <si>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</si>
  <si>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</si>
  <si>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</si>
  <si>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</si>
  <si>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</si>
  <si>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</si>
  <si>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</si>
  <si>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</si>
  <si>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</si>
  <si>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</si>
  <si>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</si>
  <si>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</si>
  <si>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</si>
  <si>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</si>
  <si>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</si>
  <si>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</si>
  <si>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</si>
  <si>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</si>
  <si>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</si>
  <si>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</si>
  <si>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</si>
  <si>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</si>
  <si>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</si>
  <si>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</si>
  <si>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</si>
  <si>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</si>
  <si>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</si>
  <si>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</si>
  <si>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</si>
  <si>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</si>
  <si>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</si>
  <si>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</si>
  <si>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</si>
  <si>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</si>
  <si>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</si>
  <si>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</si>
  <si>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</si>
  <si>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</si>
  <si>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</si>
  <si>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</si>
  <si>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</si>
  <si>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</si>
  <si>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</si>
  <si>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</si>
  <si>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</si>
  <si>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</si>
  <si>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</si>
  <si>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</si>
  <si>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</si>
  <si>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</si>
  <si>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</si>
  <si>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</si>
  <si>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</si>
  <si>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</si>
  <si>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</si>
  <si>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</si>
  <si>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</si>
  <si>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</si>
  <si>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</si>
  <si>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</si>
  <si>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</si>
  <si>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</si>
  <si>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</si>
  <si>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</si>
  <si>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</si>
  <si>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</si>
  <si>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</si>
  <si>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</si>
  <si>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</si>
  <si>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</si>
  <si>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</si>
  <si>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</si>
  <si>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</si>
  <si>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</si>
  <si>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</si>
  <si>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</si>
  <si>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</si>
  <si>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</si>
  <si>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</si>
  <si>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</si>
  <si>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</si>
  <si>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</si>
  <si>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</si>
  <si>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</si>
  <si>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</si>
  <si>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</si>
  <si>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</si>
  <si>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</si>
  <si>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</si>
  <si>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</si>
  <si>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</si>
  <si>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</si>
  <si>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</si>
  <si>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</si>
  <si>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</si>
  <si>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</si>
  <si>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</si>
  <si>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</si>
  <si>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</si>
  <si>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</si>
  <si>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</si>
  <si>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</si>
  <si>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</si>
  <si>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</si>
  <si>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</si>
  <si>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</si>
  <si>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</si>
  <si>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</si>
  <si>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</si>
  <si>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</si>
  <si>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</si>
  <si>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</si>
  <si>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</si>
  <si>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</si>
  <si>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</si>
  <si>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</si>
  <si>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</si>
  <si>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</si>
  <si>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</si>
  <si>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</si>
  <si>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</si>
  <si>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</si>
  <si>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</si>
  <si>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</si>
  <si>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</si>
  <si>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</si>
  <si>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</si>
  <si>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</si>
  <si>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</si>
  <si>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</si>
  <si>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</si>
  <si>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</si>
  <si>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</si>
  <si>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</si>
  <si>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</si>
  <si>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</si>
  <si>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</si>
  <si>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</si>
  <si>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</si>
  <si>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</si>
  <si>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</si>
  <si>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</si>
  <si>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</si>
  <si>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</si>
  <si>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</si>
  <si>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</si>
  <si>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</si>
  <si>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</si>
  <si>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</si>
  <si>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</si>
  <si>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</si>
  <si>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</si>
  <si>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</si>
  <si>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</si>
  <si>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</si>
  <si>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</si>
  <si>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</si>
  <si>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</si>
  <si>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</si>
  <si>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</si>
  <si>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</si>
  <si>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</si>
  <si>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</si>
  <si>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</si>
  <si>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</si>
  <si>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</si>
  <si>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</si>
  <si>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</si>
  <si>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</si>
  <si>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</si>
  <si>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</si>
  <si>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</si>
  <si>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</si>
  <si>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</si>
  <si>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</si>
  <si>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</si>
  <si>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</si>
  <si>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</si>
  <si>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</si>
  <si>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</si>
  <si>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</si>
  <si>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</si>
  <si>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</si>
  <si>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</si>
  <si>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</si>
  <si>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</si>
  <si>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</si>
  <si>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</si>
  <si>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</si>
  <si>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</si>
  <si>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</si>
  <si>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</si>
  <si>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</si>
  <si>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</si>
  <si>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</si>
  <si>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</si>
  <si>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</si>
  <si>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</si>
  <si>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</si>
  <si>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</si>
  <si>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</si>
  <si>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</si>
  <si>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</si>
  <si>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</si>
  <si>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</si>
  <si>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</si>
  <si>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</si>
  <si>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</si>
  <si>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</si>
  <si>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</si>
  <si>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</si>
  <si>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</si>
  <si>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</si>
  <si>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</si>
  <si>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</si>
  <si>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</si>
  <si>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</si>
  <si>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</si>
  <si>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</si>
  <si>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</si>
  <si>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</si>
  <si>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</si>
  <si>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</si>
  <si>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</si>
  <si>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</si>
  <si>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</si>
  <si>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</si>
  <si>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</si>
  <si>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</si>
  <si>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</si>
  <si>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</si>
  <si>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</si>
  <si>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</si>
  <si>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</si>
  <si>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</si>
  <si>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</si>
  <si>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</si>
  <si>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</si>
  <si>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</si>
  <si>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</si>
  <si>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</si>
  <si>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</si>
  <si>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</si>
  <si>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</si>
  <si>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</si>
  <si>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</si>
  <si>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</si>
  <si>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</si>
  <si>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</si>
  <si>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</si>
  <si>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</si>
  <si>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</si>
  <si>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</si>
  <si>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</si>
  <si>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</si>
  <si>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</si>
  <si>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</si>
  <si>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</si>
  <si>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</si>
  <si>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</si>
  <si>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</si>
  <si>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</si>
  <si>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</si>
  <si>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</si>
  <si>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</si>
  <si>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</si>
  <si>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</si>
  <si>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</si>
  <si>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</si>
  <si>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</si>
  <si>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</si>
  <si>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</si>
  <si>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</si>
  <si>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</si>
  <si>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</si>
  <si>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</si>
  <si>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</si>
  <si>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</si>
  <si>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</si>
  <si>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</si>
  <si>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</si>
  <si>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</si>
  <si>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</si>
  <si>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</si>
  <si>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</si>
  <si>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</si>
  <si>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</si>
  <si>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</si>
  <si>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</si>
  <si>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</si>
  <si>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</si>
  <si>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</si>
  <si>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</si>
  <si>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</si>
  <si>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</si>
  <si>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</si>
  <si>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</si>
  <si>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</si>
  <si>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</si>
  <si>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</si>
  <si>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</si>
  <si>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</si>
  <si>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</si>
  <si>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</si>
  <si>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</si>
  <si>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</si>
  <si>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</si>
  <si>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</si>
  <si>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</si>
  <si>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</si>
  <si>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</si>
  <si>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</si>
  <si>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</si>
  <si>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</si>
  <si>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</si>
  <si>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</si>
  <si>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</si>
  <si>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</si>
  <si>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</si>
  <si>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</si>
  <si>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</si>
  <si>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</si>
  <si>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</si>
  <si>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</si>
  <si>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</si>
  <si>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</si>
  <si>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</si>
  <si>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</si>
  <si>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</si>
  <si>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</si>
  <si>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</si>
  <si>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</si>
  <si>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</si>
  <si>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</si>
  <si>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</si>
  <si>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</si>
  <si>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</si>
  <si>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</si>
  <si>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</si>
  <si>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</si>
  <si>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</si>
  <si>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</si>
  <si>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</si>
  <si>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</si>
  <si>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</si>
  <si>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</si>
  <si>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</si>
  <si>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</si>
  <si>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</si>
  <si>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</si>
  <si>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</si>
  <si>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</si>
  <si>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</si>
  <si>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</si>
  <si>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</si>
  <si>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</si>
  <si>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</si>
  <si>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</si>
  <si>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</si>
  <si>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</si>
  <si>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</si>
  <si>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</si>
  <si>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</si>
  <si>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</si>
  <si>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</si>
  <si>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</si>
  <si>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</si>
  <si>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</si>
  <si>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</si>
  <si>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</si>
  <si>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</si>
  <si>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</si>
  <si>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</si>
  <si>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</si>
  <si>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</si>
  <si>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</si>
  <si>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</si>
  <si>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</si>
  <si>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</si>
  <si>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</si>
  <si>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</si>
  <si>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</si>
  <si>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</si>
  <si>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</si>
  <si>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</si>
  <si>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</si>
  <si>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</si>
  <si>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</si>
  <si>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</si>
  <si>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</si>
  <si>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</si>
  <si>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</si>
  <si>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</si>
  <si>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</si>
  <si>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</si>
  <si>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</si>
  <si>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</si>
  <si>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</si>
  <si>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</si>
  <si>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</si>
  <si>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</si>
  <si>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</si>
  <si>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</si>
  <si>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</si>
  <si>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</si>
  <si>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</si>
  <si>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</si>
  <si>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</si>
  <si>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</si>
  <si>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</si>
  <si>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</si>
  <si>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</si>
  <si>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</si>
  <si>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</si>
  <si>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</si>
  <si>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</si>
  <si>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</si>
  <si>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</si>
  <si>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</si>
  <si>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</si>
  <si>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</si>
  <si>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</si>
  <si>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</si>
  <si>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</si>
  <si>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</si>
  <si>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</si>
  <si>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</si>
  <si>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</si>
  <si>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</si>
  <si>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</si>
  <si>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</si>
  <si>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</si>
  <si>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</si>
  <si>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</si>
  <si>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</si>
  <si>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</si>
  <si>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</si>
  <si>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</si>
  <si>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</si>
  <si>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</si>
  <si>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</si>
  <si>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</si>
  <si>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</si>
  <si>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</si>
  <si>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</si>
  <si>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</si>
  <si>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</si>
  <si>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</si>
  <si>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</si>
  <si>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</si>
  <si>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</si>
  <si>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</si>
  <si>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</si>
  <si>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</si>
  <si>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</si>
  <si>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</si>
  <si>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</si>
  <si>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</si>
  <si>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</si>
  <si>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</si>
  <si>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</si>
  <si>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</si>
  <si>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</si>
  <si>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</si>
  <si>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</si>
  <si>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</si>
  <si>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</si>
  <si>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</si>
  <si>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</si>
  <si>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</si>
  <si>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</si>
  <si>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</si>
  <si>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</si>
  <si>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</si>
  <si>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</si>
  <si>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</si>
  <si>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</si>
  <si>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</si>
  <si>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</si>
  <si>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</si>
  <si>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</si>
  <si>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</si>
  <si>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</si>
  <si>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</si>
  <si>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</si>
  <si>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</si>
  <si>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</si>
  <si>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</si>
  <si>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</si>
  <si>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</si>
  <si>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</si>
  <si>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</si>
  <si>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</si>
  <si>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</si>
  <si>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</si>
  <si>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</si>
  <si>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</si>
  <si>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</si>
  <si>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</si>
  <si>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</si>
  <si>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</si>
  <si>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</si>
  <si>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</si>
  <si>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</si>
  <si>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</si>
  <si>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</si>
  <si>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</si>
  <si>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</si>
  <si>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</si>
  <si>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</si>
  <si>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</si>
  <si>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</si>
  <si>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</si>
  <si>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</si>
  <si>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</si>
  <si>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</si>
  <si>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</si>
  <si>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</si>
  <si>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</si>
  <si>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</si>
  <si>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</si>
  <si>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</si>
  <si>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</si>
  <si>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</si>
  <si>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</si>
  <si>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</si>
  <si>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</si>
  <si>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</si>
  <si>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</si>
  <si>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</si>
  <si>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</si>
  <si>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</si>
  <si>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</si>
  <si>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</si>
  <si>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</si>
  <si>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</si>
  <si>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</si>
  <si>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</si>
  <si>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</si>
  <si>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</si>
  <si>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</si>
  <si>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</si>
  <si>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</si>
  <si>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</si>
  <si>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</si>
  <si>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</si>
  <si>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</si>
  <si>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</si>
  <si>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</si>
  <si>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</si>
  <si>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</si>
  <si>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</si>
  <si>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</si>
  <si>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</si>
  <si>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</si>
  <si>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</si>
  <si>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</si>
  <si>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</si>
  <si>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</si>
  <si>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</si>
  <si>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</si>
  <si>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</si>
  <si>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</si>
  <si>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</si>
  <si>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</si>
  <si>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</si>
  <si>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</si>
  <si>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</si>
  <si>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</si>
  <si>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</si>
  <si>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</si>
  <si>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</si>
  <si>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</si>
  <si>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</si>
  <si>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</si>
  <si>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</si>
  <si>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</si>
  <si>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</si>
  <si>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</si>
  <si>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</si>
  <si>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</si>
  <si>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</si>
  <si>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</si>
  <si>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</si>
  <si>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</si>
  <si>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</si>
  <si>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</si>
  <si>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</si>
  <si>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</si>
  <si>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</si>
  <si>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</si>
  <si>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</si>
  <si>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</si>
  <si>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</si>
  <si>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</si>
  <si>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</si>
  <si>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</si>
  <si>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</si>
  <si>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</si>
  <si>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</si>
  <si>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</si>
  <si>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</si>
  <si>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</si>
  <si>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</si>
  <si>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</si>
  <si>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</si>
  <si>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</si>
  <si>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</si>
  <si>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</si>
  <si>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</si>
  <si>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</si>
  <si>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</si>
  <si>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</si>
  <si>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</si>
  <si>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</si>
  <si>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</si>
  <si>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</si>
  <si>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</si>
  <si>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</si>
  <si>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</si>
  <si>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</si>
  <si>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</si>
  <si>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</si>
  <si>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</si>
  <si>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</si>
  <si>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</si>
  <si>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</si>
  <si>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</si>
  <si>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</si>
  <si>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</si>
  <si>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</si>
  <si>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</si>
  <si>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</si>
  <si>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</si>
  <si>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</si>
  <si>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</si>
  <si>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</si>
  <si>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</si>
  <si>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</si>
  <si>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</si>
  <si>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</si>
  <si>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</si>
  <si>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</si>
  <si>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</si>
  <si>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</si>
  <si>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</si>
  <si>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</si>
  <si>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</si>
  <si>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</si>
  <si>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</si>
  <si>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</si>
  <si>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</si>
  <si>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</si>
  <si>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</si>
  <si>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</si>
  <si>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</si>
  <si>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</si>
  <si>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</si>
  <si>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</si>
  <si>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</si>
  <si>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</si>
  <si>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</si>
  <si>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</si>
  <si>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</si>
  <si>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</si>
  <si>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</si>
  <si>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</si>
  <si>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</si>
  <si>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</si>
  <si>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</si>
  <si>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</si>
  <si>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</si>
  <si>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</si>
  <si>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</si>
  <si>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</si>
  <si>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</si>
  <si>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</si>
  <si>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</si>
  <si>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</si>
  <si>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</si>
  <si>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</si>
  <si>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</si>
  <si>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</si>
  <si>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</si>
  <si>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</si>
  <si>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</si>
  <si>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</si>
  <si>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</si>
  <si>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</si>
  <si>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</si>
  <si>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</si>
  <si>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</si>
  <si>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</si>
  <si>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</si>
  <si>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</si>
  <si>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</si>
  <si>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</si>
  <si>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</si>
  <si>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</si>
  <si>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</si>
  <si>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</si>
  <si>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</si>
  <si>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</si>
  <si>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</si>
  <si>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</si>
  <si>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</si>
  <si>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</si>
  <si>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</si>
  <si>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</si>
  <si>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</si>
  <si>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</si>
  <si>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</si>
  <si>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</si>
  <si>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</si>
  <si>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</si>
  <si>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</si>
  <si>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</si>
  <si>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</si>
  <si>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</si>
  <si>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</si>
  <si>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</si>
  <si>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</si>
  <si>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</si>
  <si>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</si>
  <si>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</si>
  <si>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</si>
  <si>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</si>
  <si>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</si>
  <si>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</si>
  <si>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</si>
  <si>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</si>
  <si>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</si>
  <si>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</si>
  <si>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</si>
  <si>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</si>
  <si>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</si>
  <si>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</si>
  <si>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</si>
  <si>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</si>
  <si>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</si>
  <si>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</si>
  <si>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</si>
  <si>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</si>
  <si>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</si>
  <si>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</si>
  <si>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</si>
  <si>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</si>
  <si>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</si>
  <si>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</si>
  <si>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</si>
  <si>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</si>
  <si>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</si>
  <si>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</si>
  <si>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</si>
  <si>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</si>
  <si>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</si>
  <si>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</si>
  <si>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</si>
  <si>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</si>
  <si>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</si>
  <si>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</si>
  <si>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</si>
  <si>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</si>
  <si>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</si>
  <si>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</si>
  <si>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</si>
  <si>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</si>
  <si>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</si>
  <si>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</si>
  <si>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</si>
  <si>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</si>
  <si>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</si>
  <si>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</si>
  <si>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</si>
  <si>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</si>
  <si>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</si>
  <si>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</si>
  <si>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</si>
  <si>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</si>
  <si>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</si>
  <si>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</si>
  <si>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</si>
  <si>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</si>
  <si>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</si>
  <si>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</si>
  <si>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</si>
  <si>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</si>
  <si>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</si>
  <si>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</si>
  <si>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</si>
  <si>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</si>
  <si>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</si>
  <si>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</si>
  <si>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</si>
  <si>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</si>
  <si>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</si>
  <si>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</si>
  <si>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</si>
  <si>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</si>
  <si>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</si>
  <si>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</si>
  <si>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</si>
  <si>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</si>
  <si>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</si>
  <si>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</si>
  <si>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</si>
  <si>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</si>
  <si>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</si>
  <si>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</si>
  <si>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</si>
  <si>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</si>
  <si>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</si>
  <si>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</si>
  <si>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</si>
  <si>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</si>
  <si>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</si>
  <si>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</si>
  <si>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</si>
  <si>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</si>
  <si>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</si>
  <si>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</si>
  <si>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</si>
  <si>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</si>
  <si>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</si>
  <si>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</si>
  <si>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</si>
  <si>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</si>
  <si>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</si>
  <si>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</si>
  <si>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</si>
  <si>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</si>
  <si>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</si>
  <si>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</si>
  <si>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</si>
  <si>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</si>
  <si>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</si>
  <si>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</si>
  <si>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</si>
  <si>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</si>
  <si>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</si>
  <si>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</si>
  <si>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</si>
  <si>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</si>
  <si>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</si>
  <si>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</si>
  <si>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</si>
  <si>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</si>
  <si>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</si>
  <si>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</si>
  <si>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</si>
  <si>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</si>
  <si>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</si>
  <si>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</si>
  <si>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</si>
  <si>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</si>
  <si>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</si>
  <si>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</si>
  <si>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</si>
  <si>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</si>
  <si>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</si>
  <si>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</si>
  <si>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</si>
  <si>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</si>
  <si>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</si>
  <si>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</si>
  <si>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</si>
  <si>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</si>
  <si>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</si>
  <si>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</si>
  <si>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</si>
  <si>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</si>
  <si>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</si>
  <si>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</si>
  <si>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</si>
  <si>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</si>
  <si>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</si>
  <si>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</si>
  <si>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</si>
  <si>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</si>
  <si>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</si>
  <si>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</si>
  <si>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</si>
  <si>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</si>
  <si>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</si>
  <si>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</si>
  <si>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</si>
  <si>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</si>
  <si>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</si>
  <si>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</si>
  <si>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</si>
  <si>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</si>
  <si>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</si>
  <si>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</si>
  <si>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</si>
  <si>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</si>
  <si>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</si>
  <si>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</si>
  <si>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</si>
  <si>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</si>
  <si>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</si>
  <si>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</si>
  <si>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</si>
  <si>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</si>
  <si>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</si>
  <si>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</si>
  <si>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</si>
  <si>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</si>
  <si>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</si>
  <si>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</si>
  <si>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</si>
  <si>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</si>
  <si>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</si>
  <si>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</si>
  <si>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</si>
  <si>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</si>
  <si>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</si>
  <si>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</si>
  <si>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</si>
  <si>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</si>
  <si>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</si>
  <si>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</si>
  <si>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</si>
  <si>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</si>
  <si>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</si>
  <si>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</si>
  <si>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</si>
  <si>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</si>
  <si>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</si>
  <si>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</si>
  <si>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</si>
  <si>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</si>
  <si>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</si>
  <si>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</si>
  <si>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</si>
  <si>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</si>
  <si>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</si>
  <si>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</si>
  <si>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</si>
  <si>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</si>
  <si>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</si>
  <si>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</si>
  <si>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</si>
  <si>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</si>
  <si>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</si>
  <si>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</si>
  <si>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</si>
  <si>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</si>
  <si>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</si>
  <si>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</si>
  <si>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</si>
  <si>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</si>
  <si>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</si>
  <si>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</si>
  <si>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</si>
  <si>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</si>
  <si>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</si>
  <si>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</si>
  <si>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</si>
  <si>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</si>
  <si>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</si>
  <si>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</si>
  <si>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</si>
  <si>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</si>
  <si>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</si>
  <si>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</si>
  <si>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</si>
  <si>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</si>
  <si>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</si>
  <si>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</si>
  <si>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</si>
  <si>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</si>
  <si>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</si>
  <si>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</si>
  <si>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</si>
  <si>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</si>
  <si>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</si>
  <si>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</si>
  <si>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</si>
  <si>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</si>
  <si>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</si>
  <si>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</si>
  <si>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</si>
  <si>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</si>
  <si>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</si>
  <si>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</si>
  <si>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</si>
  <si>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</si>
  <si>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</si>
  <si>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</si>
  <si>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</si>
  <si>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</si>
  <si>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</si>
  <si>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</si>
  <si>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</si>
  <si>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</si>
  <si>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</si>
  <si>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</si>
  <si>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</si>
  <si>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</si>
  <si>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</si>
  <si>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</si>
  <si>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</si>
  <si>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</si>
  <si>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</si>
  <si>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</si>
  <si>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</si>
  <si>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</si>
  <si>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</si>
  <si>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</si>
  <si>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</si>
  <si>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</si>
  <si>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</si>
  <si>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</si>
  <si>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</si>
  <si>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</si>
  <si>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</si>
  <si>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</si>
  <si>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</si>
  <si>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</si>
  <si>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</si>
  <si>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</si>
  <si>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</si>
  <si>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</si>
  <si>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</si>
  <si>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</si>
  <si>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</si>
  <si>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</si>
  <si>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</si>
  <si>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</si>
  <si>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</si>
  <si>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</si>
  <si>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</si>
  <si>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</si>
  <si>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</si>
  <si>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</si>
  <si>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</si>
  <si>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</si>
  <si>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</si>
  <si>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</si>
  <si>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</si>
  <si>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</si>
  <si>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</si>
  <si>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</si>
  <si>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</si>
  <si>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</si>
  <si>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</si>
  <si>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</si>
  <si>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</si>
  <si>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</si>
  <si>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</si>
  <si>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</si>
  <si>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</si>
  <si>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</si>
  <si>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</si>
  <si>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</si>
  <si>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</si>
  <si>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</si>
  <si>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</si>
  <si>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</si>
  <si>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</si>
  <si>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</si>
  <si>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</si>
  <si>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</si>
  <si>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</si>
  <si>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</si>
  <si>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</si>
  <si>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</si>
  <si>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</si>
  <si>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</si>
  <si>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</si>
  <si>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</si>
  <si>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</si>
  <si>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</si>
  <si>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</si>
  <si>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</si>
  <si>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</si>
  <si>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</si>
  <si>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</si>
  <si>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</si>
  <si>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</si>
  <si>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</si>
  <si>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</si>
  <si>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</si>
  <si>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</si>
  <si>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</si>
  <si>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</si>
  <si>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</si>
  <si>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</si>
  <si>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</si>
  <si>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</si>
  <si>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</si>
  <si>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</si>
  <si>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</si>
  <si>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</si>
  <si>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</si>
  <si>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</si>
  <si>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</si>
  <si>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</si>
  <si>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</si>
  <si>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</si>
  <si>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</si>
  <si>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</si>
  <si>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</si>
  <si>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</si>
  <si>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</si>
  <si>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</si>
  <si>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</si>
  <si>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</si>
  <si>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</si>
  <si>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</si>
  <si>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</si>
  <si>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</si>
  <si>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</si>
  <si>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</si>
  <si>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</si>
  <si>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</si>
  <si>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</si>
  <si>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</si>
  <si>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</si>
  <si>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</si>
  <si>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</si>
  <si>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</si>
  <si>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</si>
  <si>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</si>
  <si>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</si>
  <si>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</si>
  <si>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</si>
  <si>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</si>
  <si>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</si>
  <si>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</si>
  <si>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</si>
  <si>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</si>
  <si>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</si>
  <si>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</si>
  <si>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</si>
  <si>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</si>
  <si>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</si>
  <si>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</si>
  <si>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</si>
  <si>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</si>
  <si>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</si>
  <si>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</si>
  <si>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</si>
  <si>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</si>
  <si>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</si>
  <si>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</si>
  <si>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</si>
  <si>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</si>
  <si>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</si>
  <si>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</si>
  <si>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</si>
  <si>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</si>
  <si>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</si>
  <si>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</si>
  <si>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</si>
  <si>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</si>
  <si>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</si>
  <si>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</si>
  <si>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</si>
  <si>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</si>
  <si>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</si>
  <si>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</si>
  <si>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</si>
  <si>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</si>
  <si>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</si>
  <si>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</si>
  <si>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</si>
  <si>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</si>
  <si>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</si>
  <si>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</si>
  <si>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</si>
  <si>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</si>
  <si>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</si>
  <si>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</si>
  <si>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</si>
  <si>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</si>
  <si>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</si>
  <si>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</si>
  <si>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</si>
  <si>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</si>
  <si>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</si>
  <si>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</si>
  <si>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</si>
  <si>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</si>
  <si>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</si>
  <si>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</si>
  <si>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</si>
  <si>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</si>
  <si>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</si>
  <si>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</si>
  <si>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</si>
  <si>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</si>
  <si>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</si>
  <si>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</si>
  <si>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</si>
  <si>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</si>
  <si>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</si>
  <si>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</si>
  <si>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</si>
  <si>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</si>
  <si>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</si>
  <si>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</si>
  <si>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</si>
  <si>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</si>
  <si>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</si>
  <si>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</si>
  <si>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</si>
  <si>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</si>
  <si>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</si>
  <si>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</si>
  <si>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</si>
  <si>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</si>
  <si>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</si>
  <si>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</si>
  <si>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</si>
  <si>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</si>
  <si>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</si>
  <si>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</si>
  <si>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</si>
  <si>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</si>
  <si>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</si>
  <si>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</si>
  <si>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</si>
  <si>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</si>
  <si>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</si>
  <si>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</si>
  <si>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</si>
  <si>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</si>
  <si>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</si>
  <si>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</si>
  <si>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</si>
  <si>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</si>
  <si>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</si>
  <si>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</si>
  <si>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</si>
  <si>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</si>
  <si>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</si>
  <si>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</si>
  <si>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</si>
  <si>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</si>
  <si>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</si>
  <si>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</si>
  <si>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</si>
  <si>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</si>
  <si>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</si>
  <si>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</si>
  <si>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</si>
  <si>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</si>
  <si>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</si>
  <si>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</si>
  <si>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</si>
  <si>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</si>
  <si>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</si>
  <si>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</si>
  <si>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</si>
  <si>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</si>
  <si>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</si>
  <si>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</si>
  <si>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</si>
  <si>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</si>
  <si>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</si>
  <si>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</si>
  <si>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</si>
  <si>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</si>
  <si>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</si>
  <si>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</si>
  <si>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</si>
  <si>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</si>
  <si>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</si>
  <si>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</si>
  <si>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</si>
  <si>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</si>
  <si>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</si>
  <si>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</si>
  <si>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</si>
  <si>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</si>
  <si>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</si>
  <si>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</si>
  <si>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</si>
  <si>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</si>
  <si>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</si>
  <si>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</si>
  <si>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</si>
  <si>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</si>
  <si>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</si>
  <si>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</si>
  <si>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</si>
  <si>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</si>
  <si>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</si>
  <si>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</si>
  <si>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</si>
  <si>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</si>
  <si>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</si>
  <si>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</si>
  <si>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</si>
  <si>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</si>
  <si>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</si>
  <si>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</si>
  <si>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</si>
  <si>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</si>
  <si>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</si>
  <si>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</si>
  <si>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</si>
  <si>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</si>
  <si>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</si>
  <si>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</si>
  <si>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</si>
  <si>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</si>
  <si>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</si>
  <si>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</si>
  <si>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</si>
  <si>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</si>
  <si>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</si>
  <si>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</si>
  <si>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</si>
  <si>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</si>
  <si>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</si>
  <si>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</si>
  <si>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</si>
  <si>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</si>
  <si>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</si>
  <si>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</si>
  <si>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</si>
  <si>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</si>
  <si>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</si>
  <si>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</si>
  <si>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</si>
  <si>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</si>
  <si>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</si>
  <si>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</si>
  <si>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</si>
  <si>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</si>
  <si>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</si>
  <si>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</si>
  <si>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</si>
  <si>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</si>
  <si>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</si>
  <si>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</si>
  <si>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</si>
  <si>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</si>
  <si>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</si>
  <si>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</si>
  <si>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</si>
  <si>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</si>
  <si>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</si>
  <si>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</si>
  <si>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</si>
  <si>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</si>
  <si>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</si>
  <si>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</si>
  <si>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</si>
  <si>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</si>
  <si>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</si>
  <si>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</si>
  <si>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</si>
  <si>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</si>
  <si>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</si>
  <si>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</si>
  <si>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</si>
  <si>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</si>
  <si>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</si>
  <si>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</si>
  <si>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</si>
  <si>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</si>
  <si>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</si>
  <si>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</si>
  <si>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</si>
  <si>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</si>
  <si>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</si>
  <si>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</si>
  <si>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</si>
  <si>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</si>
  <si>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</si>
  <si>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</si>
  <si>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</si>
  <si>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</si>
  <si>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</si>
  <si>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</si>
  <si>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</si>
  <si>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</si>
  <si>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</si>
  <si>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</si>
  <si>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</si>
  <si>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</si>
  <si>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</si>
  <si>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</si>
  <si>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</si>
  <si>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</si>
  <si>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</si>
  <si>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</si>
  <si>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</si>
  <si>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</si>
  <si>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</si>
  <si>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</si>
  <si>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</si>
  <si>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</si>
  <si>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</si>
  <si>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</si>
  <si>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</si>
  <si>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</si>
  <si>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</si>
  <si>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</si>
  <si>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</si>
  <si>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</si>
  <si>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</si>
  <si>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</si>
  <si>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</si>
  <si>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</si>
  <si>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</si>
  <si>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</si>
  <si>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</si>
  <si>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</si>
  <si>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</si>
  <si>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</si>
  <si>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</si>
  <si>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</si>
  <si>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</si>
  <si>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</si>
  <si>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</si>
  <si>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</si>
  <si>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</si>
  <si>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</si>
  <si>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</si>
  <si>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</si>
  <si>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</si>
  <si>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</si>
  <si>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</si>
  <si>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</si>
  <si>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</si>
  <si>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</si>
  <si>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</si>
  <si>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</si>
  <si>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</si>
  <si>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</si>
  <si>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</si>
  <si>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</si>
  <si>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</si>
  <si>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</si>
  <si>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</si>
  <si>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</si>
  <si>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</si>
  <si>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</si>
  <si>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</si>
  <si>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</si>
  <si>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</si>
  <si>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</si>
  <si>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</si>
  <si>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</si>
  <si>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</si>
  <si>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</si>
  <si>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</si>
  <si>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</si>
  <si>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</si>
  <si>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</si>
  <si>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</si>
  <si>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</si>
  <si>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</si>
  <si>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</si>
  <si>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</si>
  <si>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</si>
  <si>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</si>
  <si>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</si>
  <si>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</si>
  <si>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</si>
  <si>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</si>
  <si>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</si>
  <si>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</si>
  <si>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</si>
  <si>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</si>
  <si>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</si>
  <si>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</si>
  <si>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</si>
  <si>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</si>
  <si>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</si>
  <si>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</si>
  <si>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</si>
  <si>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</si>
  <si>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</si>
  <si>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</si>
  <si>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</si>
  <si>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</si>
  <si>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</si>
  <si>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</si>
  <si>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</si>
  <si>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</si>
  <si>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</si>
  <si>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</si>
  <si>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</si>
  <si>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</si>
  <si>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</si>
  <si>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</si>
  <si>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</si>
  <si>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</si>
  <si>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</si>
  <si>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</si>
  <si>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</si>
  <si>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</si>
  <si>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</si>
  <si>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</si>
  <si>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</si>
  <si>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</si>
  <si>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</si>
  <si>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</si>
  <si>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</si>
  <si>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</si>
  <si>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</si>
  <si>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</si>
  <si>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</si>
  <si>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</si>
  <si>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</si>
  <si>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</si>
  <si>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</si>
  <si>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</si>
  <si>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</si>
  <si>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</si>
  <si>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</si>
  <si>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</si>
  <si>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</si>
  <si>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</si>
  <si>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</si>
  <si>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</si>
  <si>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</si>
  <si>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</si>
  <si>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</si>
  <si>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</si>
  <si>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</si>
  <si>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</si>
  <si>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</si>
  <si>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</si>
  <si>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</si>
  <si>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</si>
  <si>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</si>
  <si>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</si>
  <si>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</si>
  <si>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</si>
  <si>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</si>
  <si>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</si>
  <si>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</si>
  <si>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</si>
  <si>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</si>
  <si>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</si>
  <si>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</si>
  <si>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</si>
  <si>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</si>
  <si>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</si>
  <si>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</si>
  <si>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</si>
  <si>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</si>
  <si>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</si>
  <si>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</si>
  <si>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</si>
  <si>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</si>
  <si>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</si>
  <si>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</si>
  <si>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</si>
  <si>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</si>
  <si>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</si>
  <si>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</si>
  <si>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</si>
  <si>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</si>
  <si>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</si>
  <si>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</si>
  <si>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</si>
  <si>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</si>
  <si>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</si>
  <si>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</si>
  <si>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</si>
  <si>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</si>
  <si>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</si>
  <si>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</si>
  <si>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</si>
  <si>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</si>
  <si>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</si>
  <si>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</si>
  <si>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</si>
  <si>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</si>
  <si>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</si>
  <si>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</si>
  <si>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</si>
  <si>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</si>
  <si>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</si>
  <si>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</si>
  <si>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</si>
  <si>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</si>
  <si>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</si>
  <si>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</si>
  <si>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</si>
  <si>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</si>
  <si>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</si>
  <si>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</si>
  <si>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</si>
  <si>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</si>
  <si>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</si>
  <si>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</si>
  <si>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</si>
  <si>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</si>
  <si>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</si>
  <si>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</si>
  <si>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</si>
  <si>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</si>
  <si>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</si>
  <si>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</si>
  <si>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</si>
  <si>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</si>
  <si>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</si>
  <si>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</si>
  <si>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</si>
  <si>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</si>
  <si>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</si>
  <si>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</si>
  <si>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</si>
  <si>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</si>
  <si>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</si>
  <si>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</si>
  <si>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</si>
  <si>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</si>
  <si>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</si>
  <si>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</si>
  <si>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</si>
  <si>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</si>
  <si>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</si>
  <si>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</si>
  <si>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</si>
  <si>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</si>
  <si>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</si>
  <si>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</si>
  <si>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</si>
  <si>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</si>
  <si>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</si>
  <si>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</si>
  <si>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</si>
  <si>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</si>
  <si>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</si>
  <si>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</si>
  <si>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</si>
  <si>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</si>
  <si>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</si>
  <si>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</si>
  <si>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</si>
  <si>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</si>
  <si>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</si>
  <si>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</si>
  <si>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</si>
  <si>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</si>
  <si>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</si>
  <si>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</si>
  <si>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</si>
  <si>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</si>
  <si>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</si>
  <si>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</si>
  <si>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</si>
  <si>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</si>
  <si>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</si>
  <si>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</si>
  <si>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</si>
  <si>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</si>
  <si>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</si>
  <si>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</si>
  <si>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</si>
  <si>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</si>
  <si>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</si>
  <si>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</si>
  <si>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</si>
  <si>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</si>
  <si>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</si>
  <si>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</si>
  <si>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</si>
  <si>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</si>
  <si>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</si>
  <si>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</si>
  <si>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</si>
  <si>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</si>
  <si>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</si>
  <si>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</si>
  <si>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</si>
  <si>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</si>
  <si>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</si>
  <si>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</si>
  <si>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</si>
  <si>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</si>
  <si>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</si>
  <si>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</si>
  <si>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</si>
  <si>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</si>
  <si>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</si>
  <si>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</si>
  <si>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</si>
  <si>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</si>
  <si>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</si>
  <si>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</si>
  <si>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</si>
  <si>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</si>
  <si>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</si>
  <si>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</si>
  <si>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</si>
  <si>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</si>
  <si>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</si>
  <si>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</si>
  <si>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</si>
  <si>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</si>
  <si>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</si>
  <si>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</si>
  <si>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</si>
  <si>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</si>
  <si>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</si>
  <si>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</si>
  <si>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</si>
  <si>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</si>
  <si>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</si>
  <si>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</si>
  <si>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</si>
  <si>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</si>
  <si>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</si>
  <si>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</si>
  <si>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</si>
  <si>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</si>
  <si>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</si>
  <si>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</si>
  <si>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</si>
  <si>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</si>
  <si>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</si>
  <si>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</si>
  <si>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</si>
  <si>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</si>
  <si>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</si>
  <si>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</si>
  <si>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</si>
  <si>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</si>
  <si>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</si>
  <si>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</si>
  <si>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</si>
  <si>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</si>
  <si>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</si>
  <si>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</si>
  <si>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</si>
  <si>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</si>
  <si>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</si>
  <si>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</si>
  <si>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</si>
  <si>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</si>
  <si>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</si>
  <si>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</si>
  <si>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</si>
  <si>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</si>
  <si>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</si>
  <si>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</si>
  <si>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</si>
  <si>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</si>
  <si>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</si>
  <si>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</si>
  <si>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</si>
  <si>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</si>
  <si>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</si>
  <si>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</si>
  <si>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</si>
  <si>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</si>
  <si>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</si>
  <si>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</si>
  <si>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</si>
  <si>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</si>
  <si>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</si>
  <si>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</si>
  <si>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</si>
  <si>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</si>
  <si>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</si>
  <si>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</si>
  <si>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</si>
  <si>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</si>
  <si>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</si>
  <si>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</si>
  <si>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</si>
  <si>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</si>
  <si>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</si>
  <si>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</si>
  <si>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</si>
  <si>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</si>
  <si>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</si>
  <si>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</si>
  <si>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</si>
  <si>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</si>
  <si>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</si>
  <si>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</si>
  <si>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</si>
  <si>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</si>
  <si>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</si>
  <si>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</si>
  <si>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</si>
  <si>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</si>
  <si>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</si>
  <si>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</si>
  <si>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</si>
  <si>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</si>
  <si>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</si>
  <si>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</si>
  <si>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</si>
  <si>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</si>
  <si>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</si>
  <si>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</si>
  <si>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</si>
  <si>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</si>
  <si>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</si>
  <si>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</si>
  <si>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</si>
  <si>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</si>
  <si>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</si>
  <si>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</si>
  <si>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</si>
  <si>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</si>
  <si>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</si>
  <si>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</si>
  <si>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</si>
  <si>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</si>
  <si>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</si>
  <si>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</si>
  <si>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</si>
  <si>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</si>
  <si>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</si>
  <si>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</si>
  <si>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</si>
  <si>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</si>
  <si>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</si>
  <si>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</si>
  <si>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</si>
  <si>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</si>
  <si>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</si>
  <si>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</si>
  <si>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</si>
  <si>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</si>
  <si>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</si>
  <si>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</si>
  <si>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</si>
  <si>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</si>
  <si>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</si>
  <si>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</si>
  <si>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</si>
  <si>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</si>
  <si>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</si>
  <si>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</si>
  <si>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</si>
  <si>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</si>
  <si>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</si>
  <si>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</si>
  <si>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</si>
  <si>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</si>
  <si>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</si>
  <si>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</si>
  <si>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</si>
  <si>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</si>
  <si>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</si>
  <si>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</si>
  <si>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</si>
  <si>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</si>
  <si>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</si>
  <si>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</si>
  <si>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</si>
  <si>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</si>
  <si>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</si>
  <si>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</si>
  <si>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</si>
  <si>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</si>
  <si>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</si>
  <si>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</si>
  <si>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</si>
  <si>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</si>
  <si>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</si>
  <si>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</si>
  <si>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</si>
  <si>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</si>
  <si>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</si>
  <si>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</si>
  <si>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</si>
  <si>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</si>
  <si>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</si>
  <si>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</si>
  <si>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</si>
  <si>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</si>
  <si>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</si>
  <si>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</si>
  <si>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</si>
  <si>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</si>
  <si>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</si>
  <si>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</si>
  <si>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</si>
  <si>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</si>
  <si>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</si>
  <si>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</si>
  <si>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</si>
  <si>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</si>
  <si>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</si>
  <si>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</si>
  <si>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</si>
  <si>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</si>
  <si>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</si>
  <si>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</si>
  <si>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</si>
  <si>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</si>
  <si>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</si>
  <si>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</si>
  <si>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</si>
  <si>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</si>
  <si>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</si>
  <si>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</si>
  <si>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</si>
  <si>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</si>
  <si>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</si>
  <si>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</si>
  <si>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</si>
  <si>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</si>
  <si>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</si>
  <si>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</si>
  <si>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</si>
  <si>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</si>
  <si>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</si>
  <si>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</si>
  <si>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</si>
  <si>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</si>
  <si>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</si>
  <si>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</si>
  <si>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</si>
  <si>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</si>
  <si>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</si>
  <si>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</si>
  <si>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</si>
  <si>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</si>
  <si>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</si>
  <si>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</si>
  <si>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</si>
  <si>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</si>
  <si>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</si>
  <si>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</si>
  <si>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</si>
  <si>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</si>
  <si>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</si>
  <si>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</si>
  <si>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</si>
  <si>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</si>
  <si>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</si>
  <si>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</si>
  <si>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</si>
  <si>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</si>
  <si>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</si>
  <si>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</si>
  <si>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</si>
  <si>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</si>
  <si>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</si>
  <si>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</si>
  <si>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</si>
  <si>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</si>
  <si>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</si>
  <si>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</si>
  <si>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</si>
  <si>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</si>
  <si>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</si>
  <si>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</si>
  <si>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</si>
  <si>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</si>
  <si>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</si>
  <si>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</si>
  <si>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</si>
  <si>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</si>
  <si>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</si>
  <si>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</si>
  <si>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</si>
  <si>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</si>
  <si>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</si>
  <si>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</si>
  <si>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</si>
  <si>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</si>
  <si>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</si>
  <si>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</si>
  <si>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</si>
  <si>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</si>
  <si>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</si>
  <si>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</si>
  <si>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</si>
  <si>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</si>
  <si>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</si>
  <si>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</si>
  <si>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</si>
  <si>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</si>
  <si>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</si>
  <si>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</si>
  <si>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</si>
  <si>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</si>
  <si>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</si>
  <si>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</si>
  <si>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</si>
  <si>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</si>
  <si>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</si>
  <si>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</si>
  <si>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</si>
  <si>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</si>
  <si>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</si>
  <si>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</si>
  <si>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</si>
  <si>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</si>
  <si>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</si>
  <si>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</si>
  <si>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</si>
  <si>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</si>
  <si>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</si>
  <si>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</si>
  <si>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</si>
  <si>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</si>
  <si>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</si>
  <si>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</si>
  <si>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</si>
  <si>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</si>
  <si>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</si>
  <si>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</si>
  <si>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</si>
  <si>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</si>
  <si>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</si>
  <si>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</si>
  <si>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</si>
  <si>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</si>
  <si>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</si>
  <si>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</si>
  <si>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</si>
  <si>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</si>
  <si>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</si>
  <si>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</si>
  <si>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</si>
  <si>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</si>
  <si>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</si>
  <si>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</si>
  <si>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</si>
  <si>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</si>
  <si>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</si>
  <si>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</si>
  <si>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</si>
  <si>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</si>
  <si>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</si>
  <si>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</si>
  <si>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</si>
  <si>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</si>
  <si>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</si>
  <si>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</si>
  <si>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</si>
  <si>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</si>
  <si>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</si>
  <si>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</si>
  <si>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</si>
  <si>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</si>
  <si>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</si>
  <si>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</si>
  <si>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</si>
  <si>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</si>
  <si>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</si>
  <si>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</si>
  <si>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</si>
  <si>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</si>
  <si>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</si>
  <si>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</si>
  <si>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</si>
  <si>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</si>
  <si>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</si>
  <si>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</si>
  <si>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</si>
  <si>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</si>
  <si>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</si>
  <si>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</si>
  <si>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</si>
  <si>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</si>
  <si>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</si>
  <si>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</si>
  <si>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</si>
  <si>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</si>
  <si>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</si>
  <si>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</si>
  <si>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</si>
  <si>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</si>
  <si>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</si>
  <si>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</si>
  <si>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</si>
  <si>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</si>
  <si>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</si>
  <si>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</si>
  <si>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</si>
  <si>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</si>
  <si>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</si>
  <si>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</si>
  <si>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</si>
  <si>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</si>
  <si>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</si>
  <si>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</si>
  <si>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</si>
  <si>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</si>
  <si>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</si>
  <si>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</si>
  <si>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</si>
  <si>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</si>
  <si>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</si>
  <si>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</si>
  <si>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</si>
  <si>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</si>
  <si>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</si>
  <si>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</si>
  <si>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</si>
  <si>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</si>
  <si>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</si>
  <si>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</si>
  <si>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</si>
  <si>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</si>
  <si>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</si>
  <si>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</si>
  <si>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</si>
  <si>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</si>
  <si>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</si>
  <si>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</si>
  <si>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</si>
  <si>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</si>
  <si>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</si>
  <si>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</si>
  <si>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</si>
  <si>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</si>
  <si>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</si>
  <si>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</si>
  <si>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</si>
  <si>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</si>
  <si>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</si>
  <si>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</si>
  <si>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</si>
  <si>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</si>
  <si>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</si>
  <si>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</si>
  <si>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</si>
  <si>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</si>
  <si>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</si>
  <si>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</si>
  <si>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</si>
  <si>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</si>
  <si>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</si>
  <si>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</si>
  <si>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</si>
  <si>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</si>
  <si>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</si>
  <si>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</si>
  <si>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</si>
  <si>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</si>
  <si>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</si>
  <si>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</si>
  <si>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</si>
  <si>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</si>
  <si>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</si>
  <si>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</si>
  <si>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</si>
  <si>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</si>
  <si>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</si>
  <si>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</si>
  <si>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</si>
  <si>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</si>
  <si>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</si>
  <si>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</si>
  <si>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</si>
  <si>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</si>
  <si>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</si>
  <si>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</si>
  <si>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</si>
  <si>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</si>
  <si>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</si>
  <si>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</si>
  <si>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</si>
  <si>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</si>
  <si>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</si>
  <si>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</si>
  <si>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</si>
  <si>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</si>
  <si>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</si>
  <si>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</si>
  <si>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</si>
  <si>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</si>
  <si>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</si>
  <si>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</si>
  <si>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</si>
  <si>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</si>
  <si>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</si>
  <si>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</si>
  <si>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</si>
  <si>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</si>
  <si>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</si>
  <si>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</si>
  <si>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</si>
  <si>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</si>
  <si>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</si>
  <si>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</si>
  <si>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</si>
  <si>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</si>
  <si>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</si>
  <si>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</si>
  <si>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</si>
  <si>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</si>
  <si>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</si>
  <si>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</si>
  <si>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</si>
  <si>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</si>
  <si>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</si>
  <si>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</si>
  <si>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</si>
  <si>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</si>
  <si>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</si>
  <si>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</si>
  <si>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</si>
  <si>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</si>
  <si>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</si>
  <si>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</si>
  <si>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</si>
  <si>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</si>
  <si>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</si>
  <si>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</si>
  <si>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</si>
  <si>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</si>
  <si>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</si>
  <si>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</si>
  <si>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</si>
  <si>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</si>
  <si>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</si>
  <si>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</si>
  <si>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</si>
  <si>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</si>
  <si>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</si>
  <si>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</si>
  <si>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</si>
  <si>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</si>
  <si>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</si>
  <si>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</si>
  <si>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</si>
  <si>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</si>
  <si>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</si>
  <si>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</si>
  <si>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</si>
  <si>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</si>
  <si>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</si>
  <si>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</si>
  <si>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</si>
  <si>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</si>
  <si>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</si>
  <si>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</si>
  <si>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</si>
  <si>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</si>
  <si>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</si>
  <si>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</si>
  <si>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</si>
  <si>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</si>
  <si>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</si>
  <si>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</si>
  <si>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</si>
  <si>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</si>
  <si>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</si>
  <si>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</si>
  <si>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</si>
  <si>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</si>
  <si>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</si>
  <si>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</si>
  <si>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</si>
  <si>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</si>
  <si>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</si>
  <si>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</si>
  <si>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</si>
  <si>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</si>
  <si>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</si>
  <si>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</si>
  <si>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</si>
  <si>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</si>
  <si>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</si>
  <si>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</si>
  <si>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</si>
  <si>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</si>
  <si>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</si>
  <si>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</si>
  <si>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</si>
  <si>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</si>
  <si>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</si>
  <si>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</si>
  <si>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</si>
  <si>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</si>
  <si>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</si>
  <si>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</si>
  <si>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</si>
  <si>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</si>
  <si>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</si>
  <si>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</si>
  <si>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</si>
  <si>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</si>
  <si>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</si>
  <si>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</si>
  <si>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</si>
  <si>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</si>
  <si>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</si>
  <si>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</si>
  <si>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</si>
  <si>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</si>
  <si>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</si>
  <si>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</si>
  <si>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</si>
  <si>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</si>
  <si>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</si>
  <si>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</si>
  <si>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</si>
  <si>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</si>
  <si>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</si>
  <si>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</si>
  <si>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</si>
  <si>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</si>
  <si>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</si>
  <si>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</si>
  <si>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</si>
  <si>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</si>
  <si>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</si>
  <si>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</si>
  <si>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</si>
  <si>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</si>
  <si>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</si>
  <si>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</si>
  <si>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</si>
  <si>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</si>
  <si>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</si>
  <si>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</si>
  <si>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</si>
  <si>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</si>
  <si>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</si>
  <si>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</si>
  <si>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</si>
  <si>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</si>
  <si>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</si>
  <si>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</si>
  <si>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</si>
  <si>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</si>
  <si>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</si>
  <si>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</si>
  <si>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</si>
  <si>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</si>
  <si>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</si>
  <si>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</si>
  <si>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</si>
  <si>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</si>
  <si>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</si>
  <si>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</si>
  <si>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</si>
  <si>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</si>
  <si>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</si>
  <si>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</si>
  <si>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</si>
  <si>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</si>
  <si>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</si>
  <si>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</si>
  <si>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</si>
  <si>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</si>
  <si>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</si>
  <si>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</si>
  <si>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</si>
  <si>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</si>
  <si>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</si>
  <si>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</si>
  <si>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</si>
  <si>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</si>
  <si>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</si>
  <si>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</si>
  <si>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</si>
  <si>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</si>
  <si>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</si>
  <si>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</si>
  <si>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</si>
  <si>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</si>
  <si>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</si>
  <si>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</si>
  <si>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</si>
  <si>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</si>
  <si>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</si>
  <si>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</si>
  <si>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</si>
  <si>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</si>
  <si>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</si>
  <si>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</si>
  <si>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</si>
  <si>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</si>
  <si>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</si>
  <si>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</si>
  <si>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</si>
  <si>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</si>
  <si>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</si>
  <si>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</si>
  <si>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</si>
  <si>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</si>
  <si>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</si>
  <si>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</si>
  <si>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</si>
  <si>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</si>
  <si>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</si>
  <si>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</si>
  <si>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</si>
  <si>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</si>
  <si>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</si>
  <si>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</si>
  <si>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</si>
  <si>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</si>
  <si>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</si>
  <si>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</si>
  <si>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</si>
  <si>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</si>
  <si>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</si>
  <si>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</si>
  <si>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</si>
  <si>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</si>
  <si>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</si>
  <si>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</si>
  <si>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</si>
  <si>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</si>
  <si>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</si>
  <si>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</si>
  <si>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</si>
  <si>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</si>
  <si>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</si>
  <si>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</si>
  <si>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</si>
  <si>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</si>
  <si>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</si>
  <si>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</si>
  <si>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</si>
  <si>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</si>
  <si>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</si>
  <si>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</si>
  <si>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</si>
  <si>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</si>
  <si>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</si>
  <si>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</si>
  <si>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</si>
  <si>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</si>
  <si>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</si>
  <si>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</si>
  <si>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</si>
  <si>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</si>
  <si>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</si>
  <si>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</si>
  <si>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</si>
  <si>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</si>
  <si>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</si>
  <si>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</si>
  <si>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</si>
  <si>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</si>
  <si>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</si>
  <si>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</si>
  <si>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</si>
  <si>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</si>
  <si>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</si>
  <si>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</si>
  <si>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</si>
  <si>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</si>
  <si>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</si>
  <si>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</si>
  <si>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</si>
  <si>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</si>
  <si>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</si>
  <si>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</si>
  <si>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</si>
  <si>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</si>
  <si>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</si>
  <si>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</si>
  <si>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</si>
  <si>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</si>
  <si>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</si>
  <si>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</si>
  <si>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</si>
  <si>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</si>
  <si>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</si>
  <si>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</si>
  <si>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</si>
  <si>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</si>
  <si>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</si>
  <si>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</si>
  <si>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</si>
  <si>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</si>
  <si>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</si>
  <si>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</si>
  <si>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</si>
  <si>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</si>
  <si>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</si>
  <si>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</si>
  <si>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</si>
  <si>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</si>
  <si>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</si>
  <si>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</si>
  <si>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</si>
  <si>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</si>
  <si>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</si>
  <si>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</si>
  <si>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</si>
  <si>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</si>
  <si>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</si>
  <si>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</si>
  <si>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</si>
  <si>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</si>
  <si>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</si>
  <si>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</si>
  <si>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</si>
  <si>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</si>
  <si>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</si>
  <si>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</si>
  <si>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</si>
  <si>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</si>
  <si>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</si>
  <si>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</si>
  <si>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</si>
  <si>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</si>
  <si>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</si>
  <si>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</si>
  <si>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</si>
  <si>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</si>
  <si>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</si>
  <si>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</si>
  <si>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</si>
  <si>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</si>
  <si>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</si>
  <si>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</si>
  <si>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</si>
  <si>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</si>
  <si>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</si>
  <si>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</si>
  <si>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</si>
  <si>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</si>
  <si>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</si>
  <si>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</si>
  <si>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</si>
  <si>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</si>
  <si>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</si>
  <si>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</si>
  <si>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</si>
  <si>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</si>
  <si>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</si>
  <si>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</si>
  <si>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</si>
  <si>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</si>
  <si>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</si>
  <si>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</si>
  <si>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</si>
  <si>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</si>
  <si>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</si>
  <si>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</si>
  <si>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</si>
  <si>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</si>
  <si>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</si>
  <si>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</si>
  <si>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</si>
  <si>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</si>
  <si>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</si>
  <si>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</si>
  <si>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</si>
  <si>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</si>
  <si>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</si>
  <si>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</si>
  <si>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</si>
  <si>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</si>
  <si>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</si>
  <si>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</si>
  <si>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</si>
  <si>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</si>
  <si>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</si>
  <si>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</si>
  <si>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</si>
  <si>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</si>
  <si>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</si>
  <si>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</si>
  <si>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</si>
  <si>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</si>
  <si>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</si>
  <si>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</si>
  <si>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</si>
  <si>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</si>
  <si>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</si>
  <si>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</si>
  <si>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</si>
  <si>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</si>
  <si>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</si>
  <si>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</si>
  <si>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</si>
  <si>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</si>
  <si>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</si>
  <si>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</si>
  <si>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</si>
  <si>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</si>
  <si>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</si>
  <si>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</si>
  <si>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</si>
  <si>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</si>
  <si>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</si>
  <si>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</si>
  <si>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</si>
  <si>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</si>
  <si>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</si>
  <si>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</si>
  <si>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</si>
  <si>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</si>
  <si>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</si>
  <si>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</si>
  <si>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</si>
  <si>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</si>
  <si>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</si>
  <si>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</si>
  <si>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</si>
  <si>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</si>
  <si>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</si>
  <si>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</si>
  <si>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</si>
  <si>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</si>
  <si>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</si>
  <si>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</si>
  <si>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</si>
  <si>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</si>
  <si>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</si>
  <si>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</si>
  <si>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</si>
  <si>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</si>
  <si>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</si>
  <si>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</si>
  <si>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</si>
  <si>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</si>
  <si>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</si>
  <si>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</si>
  <si>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</si>
  <si>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</si>
  <si>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</si>
  <si>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</si>
  <si>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</si>
  <si>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</si>
  <si>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</si>
  <si>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</si>
  <si>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</si>
  <si>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</si>
  <si>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</si>
  <si>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</si>
  <si>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</si>
  <si>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</si>
  <si>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</si>
  <si>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</si>
  <si>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</si>
  <si>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</si>
  <si>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</si>
  <si>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</si>
  <si>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</si>
  <si>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</si>
  <si>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</si>
  <si>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</si>
  <si>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</si>
  <si>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</si>
  <si>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</si>
  <si>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</si>
  <si>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</si>
  <si>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</si>
  <si>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</si>
  <si>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</si>
  <si>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</si>
  <si>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</si>
  <si>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</si>
  <si>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</si>
  <si>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</si>
  <si>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</si>
  <si>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</si>
  <si>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</si>
  <si>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</si>
  <si>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</si>
  <si>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</si>
  <si>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</si>
  <si>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</si>
  <si>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</si>
  <si>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</si>
  <si>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</si>
  <si>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</si>
  <si>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</si>
  <si>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</si>
  <si>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</si>
  <si>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</si>
  <si>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</si>
  <si>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</si>
  <si>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</si>
  <si>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</si>
  <si>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</si>
  <si>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</si>
  <si>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</si>
  <si>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</si>
  <si>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</si>
  <si>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</si>
  <si>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</si>
  <si>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</si>
  <si>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</si>
  <si>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</si>
  <si>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</si>
  <si>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</si>
  <si>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</si>
  <si>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</si>
  <si>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</si>
  <si>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</si>
  <si>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</si>
  <si>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</si>
  <si>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</si>
  <si>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</si>
  <si>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</si>
  <si>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</si>
  <si>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</si>
  <si>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</si>
  <si>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</si>
  <si>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</si>
  <si>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</si>
  <si>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</si>
  <si>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</si>
  <si>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</si>
  <si>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</si>
  <si>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</si>
  <si>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</si>
  <si>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</si>
  <si>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</si>
  <si>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</si>
  <si>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</si>
  <si>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</si>
  <si>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</si>
  <si>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</si>
  <si>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</si>
  <si>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</si>
  <si>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</si>
  <si>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</si>
  <si>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</si>
  <si>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</si>
  <si>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</si>
  <si>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</si>
  <si>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</si>
  <si>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</si>
  <si>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</si>
  <si>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</si>
  <si>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</si>
  <si>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</si>
  <si>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</si>
  <si>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</si>
  <si>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</si>
  <si>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</si>
  <si>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</si>
  <si>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</si>
  <si>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</si>
  <si>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</si>
  <si>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</si>
  <si>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</si>
  <si>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</si>
  <si>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</si>
  <si>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</si>
  <si>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</si>
  <si>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</si>
  <si>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</si>
  <si>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</si>
  <si>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</si>
  <si>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</si>
  <si>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</si>
  <si>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</si>
  <si>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</si>
  <si>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</si>
  <si>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</si>
  <si>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</si>
  <si>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</si>
  <si>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</si>
  <si>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</si>
  <si>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</si>
  <si>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</si>
  <si>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</si>
  <si>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</si>
  <si>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</si>
  <si>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</si>
  <si>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</si>
  <si>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</si>
  <si>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</si>
  <si>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</si>
  <si>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</si>
  <si>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</si>
  <si>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</si>
  <si>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</si>
  <si>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</si>
  <si>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</si>
  <si>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</si>
  <si>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</si>
  <si>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</si>
  <si>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</si>
  <si>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</si>
  <si>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</si>
  <si>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</si>
  <si>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</si>
  <si>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</si>
  <si>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</si>
  <si>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</si>
  <si>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</si>
  <si>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</si>
  <si>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</si>
  <si>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</si>
  <si>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</si>
  <si>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</si>
  <si>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</si>
  <si>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</si>
  <si>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</si>
  <si>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</si>
  <si>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</si>
  <si>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</si>
  <si>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</si>
  <si>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</si>
  <si>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</si>
  <si>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</si>
  <si>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</si>
  <si>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</si>
  <si>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</si>
  <si>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</si>
  <si>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</si>
  <si>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</si>
  <si>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</si>
  <si>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</si>
  <si>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</si>
  <si>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</si>
  <si>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</si>
  <si>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</si>
  <si>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</si>
  <si>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</si>
  <si>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</si>
  <si>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</si>
  <si>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</si>
  <si>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</si>
  <si>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</si>
  <si>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</si>
  <si>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</si>
  <si>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</si>
  <si>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</si>
  <si>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</si>
  <si>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</si>
  <si>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</si>
  <si>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</si>
  <si>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</si>
  <si>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</si>
  <si>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</si>
  <si>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</si>
  <si>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</si>
  <si>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</si>
  <si>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</si>
  <si>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</si>
  <si>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</si>
  <si>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</si>
  <si>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</si>
  <si>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</si>
  <si>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</si>
  <si>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</si>
  <si>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</si>
  <si>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</si>
  <si>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</si>
  <si>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</si>
  <si>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</si>
  <si>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</si>
  <si>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</si>
  <si>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</si>
  <si>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</si>
  <si>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</si>
  <si>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</si>
  <si>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</si>
  <si>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</si>
  <si>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</si>
  <si>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</si>
  <si>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</si>
  <si>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</si>
  <si>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</si>
  <si>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</si>
  <si>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</si>
  <si>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</si>
  <si>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</si>
  <si>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</si>
  <si>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</si>
  <si>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</si>
  <si>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</si>
  <si>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</si>
  <si>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</si>
  <si>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</si>
  <si>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</si>
  <si>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</si>
  <si>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</si>
  <si>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</si>
  <si>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</si>
  <si>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</si>
  <si>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</si>
  <si>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</si>
  <si>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</si>
  <si>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</si>
  <si>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</si>
  <si>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</si>
  <si>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</si>
  <si>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</si>
  <si>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</si>
  <si>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</si>
  <si>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</si>
  <si>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</si>
  <si>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</si>
  <si>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</si>
  <si>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</si>
  <si>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</si>
  <si>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</si>
  <si>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</si>
  <si>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</si>
  <si>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</si>
  <si>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</si>
  <si>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</si>
  <si>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</si>
  <si>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</si>
  <si>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</si>
  <si>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</si>
  <si>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</si>
  <si>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</si>
  <si>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</si>
  <si>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</si>
  <si>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</si>
  <si>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</si>
  <si>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</si>
  <si>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</si>
  <si>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</si>
  <si>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</si>
  <si>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</si>
  <si>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</si>
  <si>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</si>
  <si>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</si>
  <si>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</si>
  <si>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</si>
  <si>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</si>
  <si>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</si>
  <si>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</si>
  <si>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</si>
  <si>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</si>
  <si>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</si>
  <si>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</si>
  <si>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</si>
  <si>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</si>
  <si>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</si>
  <si>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</si>
  <si>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</si>
  <si>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</si>
  <si>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</si>
  <si>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</si>
  <si>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</si>
  <si>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</si>
  <si>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</si>
  <si>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</si>
  <si>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</si>
  <si>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</si>
  <si>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</si>
  <si>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</si>
  <si>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</si>
  <si>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</si>
  <si>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</si>
  <si>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</si>
  <si>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</si>
  <si>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</si>
  <si>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</si>
  <si>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</si>
  <si>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</si>
  <si>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</si>
  <si>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</si>
  <si>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</si>
  <si>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</si>
  <si>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</si>
  <si>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</si>
  <si>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</si>
  <si>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</si>
  <si>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</si>
  <si>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</si>
  <si>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</si>
  <si>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</si>
  <si>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</si>
  <si>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</si>
  <si>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</si>
  <si>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</si>
  <si>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</si>
  <si>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</si>
  <si>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</si>
  <si>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</si>
  <si>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</si>
  <si>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</si>
  <si>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</si>
  <si>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</si>
  <si>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</si>
  <si>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</si>
  <si>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</si>
  <si>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</si>
  <si>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</si>
  <si>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</si>
  <si>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</si>
  <si>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</si>
  <si>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</si>
  <si>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</si>
  <si>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</si>
  <si>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</si>
  <si>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</si>
  <si>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</si>
  <si>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</si>
  <si>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</si>
  <si>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</si>
  <si>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</si>
  <si>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</si>
  <si>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</si>
  <si>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</si>
  <si>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</si>
  <si>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</si>
  <si>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</si>
  <si>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</si>
  <si>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</si>
  <si>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</si>
  <si>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</si>
  <si>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</si>
  <si>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</si>
  <si>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</si>
  <si>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</si>
  <si>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</si>
  <si>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</si>
  <si>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</si>
  <si>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</si>
  <si>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</si>
  <si>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</si>
  <si>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</si>
  <si>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</si>
  <si>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</si>
  <si>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</si>
  <si>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</si>
  <si>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</si>
  <si>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</si>
  <si>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</si>
  <si>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</si>
  <si>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</si>
  <si>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</si>
  <si>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</si>
  <si>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</si>
  <si>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</si>
  <si>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</si>
  <si>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</si>
  <si>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</si>
  <si>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</si>
  <si>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</si>
  <si>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</si>
  <si>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</si>
  <si>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</si>
  <si>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</si>
  <si>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</si>
  <si>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</si>
  <si>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</si>
  <si>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</si>
  <si>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</si>
  <si>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</si>
  <si>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</si>
  <si>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</si>
  <si>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</si>
  <si>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</si>
  <si>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</si>
  <si>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</si>
  <si>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</si>
  <si>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</si>
  <si>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</si>
  <si>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</si>
  <si>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</si>
  <si>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</si>
  <si>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</si>
  <si>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</si>
  <si>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</si>
  <si>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</si>
  <si>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</si>
  <si>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</si>
  <si>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</si>
  <si>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</si>
  <si>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</si>
  <si>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</si>
  <si>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</si>
  <si>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</si>
  <si>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</si>
  <si>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</si>
  <si>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</si>
  <si>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</si>
  <si>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</si>
  <si>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</si>
  <si>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</si>
  <si>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</si>
  <si>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</si>
  <si>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</si>
  <si>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</si>
  <si>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</si>
  <si>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</si>
  <si>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</si>
  <si>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</si>
  <si>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</si>
  <si>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</si>
  <si>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</si>
  <si>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</si>
  <si>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</si>
  <si>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</si>
  <si>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</si>
  <si>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</si>
  <si>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</si>
  <si>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</si>
  <si>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</si>
  <si>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</si>
  <si>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</si>
  <si>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</si>
  <si>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</si>
  <si>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</si>
  <si>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</si>
  <si>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</si>
  <si>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</si>
  <si>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</si>
  <si>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</si>
  <si>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</si>
  <si>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</si>
  <si>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</si>
  <si>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</si>
  <si>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</si>
  <si>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</si>
  <si>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</si>
  <si>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</si>
  <si>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</si>
  <si>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</si>
  <si>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</si>
  <si>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</si>
  <si>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</si>
  <si>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</si>
  <si>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</si>
  <si>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</si>
  <si>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</si>
  <si>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</si>
  <si>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</si>
  <si>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</si>
  <si>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</si>
  <si>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</si>
  <si>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</si>
  <si>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</si>
  <si>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</si>
  <si>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</si>
  <si>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</si>
  <si>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</si>
  <si>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</si>
  <si>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</si>
  <si>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</si>
  <si>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</si>
  <si>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</si>
  <si>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</si>
  <si>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</si>
  <si>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</si>
  <si>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</si>
  <si>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</si>
  <si>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</si>
  <si>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</si>
  <si>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</si>
  <si>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</si>
  <si>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</si>
  <si>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</si>
  <si>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</si>
  <si>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</si>
  <si>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</si>
  <si>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</si>
  <si>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</si>
  <si>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</si>
  <si>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</si>
  <si>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</si>
  <si>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</si>
  <si>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</si>
  <si>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</si>
  <si>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</si>
  <si>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</si>
  <si>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</si>
  <si>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</si>
  <si>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</si>
  <si>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</si>
  <si>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</si>
  <si>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</si>
  <si>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</si>
  <si>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</si>
  <si>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</si>
  <si>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</si>
  <si>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</si>
  <si>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</si>
  <si>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</si>
  <si>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</si>
  <si>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</si>
  <si>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</si>
  <si>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</si>
  <si>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</si>
  <si>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</si>
  <si>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</si>
  <si>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</si>
  <si>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</si>
  <si>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</si>
  <si>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</si>
  <si>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</si>
  <si>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</si>
  <si>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</si>
  <si>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</si>
  <si>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</si>
  <si>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</si>
  <si>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</si>
  <si>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</si>
  <si>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</si>
  <si>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</si>
  <si>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</si>
  <si>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</si>
  <si>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</si>
  <si>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</si>
  <si>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</si>
  <si>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</si>
  <si>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</si>
  <si>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</si>
  <si>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</si>
  <si>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</si>
  <si>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</si>
  <si>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</si>
  <si>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</si>
  <si>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</si>
  <si>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</si>
  <si>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</si>
  <si>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</si>
  <si>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</si>
  <si>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</si>
  <si>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</si>
  <si>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</si>
  <si>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</si>
  <si>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</si>
  <si>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</si>
  <si>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</si>
  <si>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</si>
  <si>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</si>
  <si>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</si>
  <si>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</si>
  <si>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</si>
  <si>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</si>
  <si>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</si>
  <si>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</si>
  <si>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</si>
  <si>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</si>
  <si>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</si>
  <si>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</si>
  <si>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</si>
  <si>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</si>
  <si>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</si>
  <si>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</si>
  <si>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</si>
  <si>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</si>
  <si>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</si>
  <si>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</si>
  <si>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</si>
  <si>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</si>
  <si>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</si>
  <si>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</si>
  <si>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</si>
  <si>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</si>
  <si>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</si>
  <si>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</si>
  <si>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</si>
  <si>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</si>
  <si>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</si>
  <si>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</si>
  <si>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</si>
  <si>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</si>
  <si>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</si>
  <si>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</si>
  <si>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</si>
  <si>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</si>
  <si>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</si>
  <si>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</si>
  <si>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</si>
  <si>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</si>
  <si>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</si>
  <si>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</si>
  <si>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</si>
  <si>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</si>
  <si>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</si>
  <si>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</si>
  <si>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</si>
  <si>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</si>
  <si>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</si>
  <si>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</si>
  <si>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</si>
  <si>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</si>
  <si>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</si>
  <si>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</si>
  <si>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</si>
  <si>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</si>
  <si>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</si>
  <si>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</si>
  <si>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</si>
  <si>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</si>
  <si>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</si>
  <si>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</si>
  <si>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</si>
  <si>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</si>
  <si>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</si>
  <si>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</si>
  <si>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</si>
  <si>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</si>
  <si>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</si>
  <si>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</si>
  <si>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</si>
  <si>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</si>
  <si>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</si>
  <si>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</si>
  <si>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</si>
  <si>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</si>
  <si>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</si>
  <si>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</si>
  <si>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</si>
  <si>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</si>
  <si>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</si>
  <si>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</si>
  <si>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</si>
  <si>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</si>
  <si>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</si>
  <si>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</si>
  <si>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</si>
  <si>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</si>
  <si>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</si>
  <si>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</si>
  <si>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</si>
  <si>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</si>
  <si>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</si>
  <si>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</si>
  <si>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</si>
  <si>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</si>
  <si>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</si>
  <si>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</si>
  <si>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</si>
  <si>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</si>
  <si>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</si>
  <si>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</si>
  <si>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</si>
  <si>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</si>
  <si>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</si>
  <si>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</si>
  <si>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</si>
  <si>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</si>
  <si>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</si>
  <si>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</si>
  <si>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</si>
  <si>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</si>
  <si>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</si>
  <si>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</si>
  <si>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</si>
  <si>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</si>
  <si>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</si>
  <si>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</si>
  <si>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</si>
  <si>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</si>
  <si>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</si>
  <si>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</si>
  <si>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</si>
  <si>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</si>
  <si>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</si>
  <si>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</si>
  <si>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</si>
  <si>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</si>
  <si>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</si>
  <si>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</si>
  <si>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</si>
  <si>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</si>
  <si>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</si>
  <si>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</si>
  <si>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</si>
  <si>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</si>
  <si>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</si>
  <si>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</si>
  <si>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</si>
  <si>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</si>
  <si>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</si>
  <si>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</si>
  <si>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</si>
  <si>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</si>
  <si>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</si>
  <si>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</si>
  <si>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</si>
  <si>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</si>
  <si>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</si>
  <si>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</si>
  <si>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</si>
  <si>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</si>
  <si>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</si>
  <si>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</si>
  <si>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</si>
  <si>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</si>
  <si>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</si>
  <si>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</si>
  <si>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</si>
  <si>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</si>
  <si>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</si>
  <si>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</si>
  <si>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</si>
  <si>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</si>
  <si>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</si>
  <si>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</si>
  <si>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</si>
  <si>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</si>
  <si>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</si>
  <si>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</si>
  <si>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</si>
  <si>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</si>
  <si>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</si>
  <si>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</si>
  <si>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</si>
  <si>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</si>
  <si>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</si>
  <si>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</si>
  <si>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</si>
  <si>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</si>
  <si>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</si>
  <si>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</si>
  <si>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</si>
  <si>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</si>
  <si>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</si>
  <si>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</si>
  <si>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</si>
  <si>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</si>
  <si>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</si>
  <si>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</si>
  <si>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</si>
  <si>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</si>
  <si>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</si>
  <si>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</si>
  <si>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</si>
  <si>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</si>
  <si>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</si>
  <si>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</si>
  <si>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</si>
  <si>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</si>
  <si>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</si>
  <si>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</si>
  <si>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</si>
  <si>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</si>
  <si>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</si>
  <si>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</si>
  <si>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</si>
  <si>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</si>
  <si>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</si>
  <si>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</si>
  <si>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</si>
  <si>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</si>
  <si>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</si>
  <si>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</si>
  <si>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</si>
  <si>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</si>
  <si>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</si>
  <si>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</si>
  <si>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</si>
  <si>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</si>
  <si>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</si>
  <si>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</si>
  <si>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</si>
  <si>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</si>
  <si>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</si>
  <si>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</si>
  <si>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</si>
  <si>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</si>
  <si>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</si>
  <si>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</si>
  <si>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</si>
  <si>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</si>
  <si>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</si>
  <si>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</si>
  <si>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</si>
  <si>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</si>
  <si>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</si>
  <si>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</si>
  <si>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</si>
  <si>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</si>
  <si>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</si>
  <si>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</si>
  <si>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</si>
  <si>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</si>
  <si>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</si>
  <si>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</si>
  <si>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</si>
  <si>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</si>
  <si>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</si>
  <si>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</si>
  <si>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</si>
  <si>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</si>
  <si>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</si>
  <si>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</si>
  <si>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</si>
  <si>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</si>
  <si>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</si>
  <si>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</si>
  <si>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</si>
  <si>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</si>
  <si>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</si>
  <si>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</si>
  <si>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</si>
  <si>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</si>
  <si>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</si>
  <si>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</si>
  <si>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</si>
  <si>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</si>
  <si>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</si>
  <si>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</si>
  <si>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</si>
  <si>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</si>
  <si>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</si>
  <si>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</si>
  <si>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</si>
  <si>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</si>
  <si>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</si>
  <si>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</si>
  <si>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</si>
  <si>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</si>
  <si>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</si>
  <si>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</si>
  <si>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</si>
  <si>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</si>
  <si>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</si>
  <si>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</si>
  <si>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</si>
  <si>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</si>
  <si>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</si>
  <si>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</si>
  <si>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</si>
  <si>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</si>
  <si>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</si>
  <si>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</si>
  <si>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</si>
  <si>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</si>
  <si>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</si>
  <si>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</si>
  <si>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</si>
  <si>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</si>
  <si>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</si>
  <si>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</si>
  <si>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</si>
  <si>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</si>
  <si>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</si>
  <si>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</si>
  <si>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</si>
  <si>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</si>
  <si>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</si>
  <si>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</si>
  <si>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</si>
  <si>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</si>
  <si>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</si>
  <si>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</si>
  <si>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</si>
  <si>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</si>
  <si>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</si>
  <si>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</si>
  <si>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</si>
  <si>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</si>
  <si>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</si>
  <si>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</si>
  <si>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</si>
  <si>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</si>
  <si>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</si>
  <si>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</si>
  <si>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</si>
  <si>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</si>
  <si>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</si>
  <si>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</si>
  <si>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</si>
  <si>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</si>
  <si>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</si>
  <si>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</si>
  <si>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</si>
  <si>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</si>
  <si>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</si>
  <si>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</si>
  <si>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</si>
  <si>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</si>
  <si>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</si>
  <si>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</si>
  <si>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</si>
  <si>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</si>
  <si>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</si>
  <si>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</si>
  <si>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</si>
  <si>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</si>
  <si>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</si>
  <si>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</si>
  <si>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</si>
  <si>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</si>
  <si>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</si>
  <si>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</si>
  <si>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</si>
  <si>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</si>
  <si>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</si>
  <si>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</si>
  <si>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</si>
  <si>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</si>
  <si>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</si>
  <si>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</si>
  <si>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</si>
  <si>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</si>
  <si>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</si>
  <si>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</si>
  <si>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</si>
  <si>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</si>
  <si>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</si>
  <si>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</si>
  <si>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</si>
  <si>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</si>
  <si>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</si>
  <si>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</si>
  <si>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</si>
  <si>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</si>
  <si>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</si>
  <si>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</si>
  <si>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</si>
  <si>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</si>
  <si>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</si>
  <si>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</si>
  <si>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</si>
  <si>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</si>
  <si>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</si>
  <si>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</si>
  <si>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</si>
  <si>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</si>
  <si>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</si>
  <si>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</si>
  <si>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</si>
  <si>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</si>
  <si>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</si>
  <si>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</si>
  <si>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</si>
  <si>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</si>
  <si>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</si>
  <si>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</si>
  <si>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</si>
  <si>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</si>
  <si>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</si>
  <si>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</si>
  <si>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</si>
  <si>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</si>
  <si>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</si>
  <si>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</si>
  <si>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</si>
  <si>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</si>
  <si>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</si>
  <si>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</si>
  <si>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</si>
  <si>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</si>
  <si>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</si>
  <si>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</si>
  <si>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</si>
  <si>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</si>
  <si>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</si>
  <si>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</si>
  <si>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</si>
  <si>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</si>
  <si>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</si>
  <si>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</si>
  <si>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</si>
  <si>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</si>
  <si>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</si>
  <si>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</si>
  <si>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</si>
  <si>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</si>
  <si>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</si>
  <si>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</si>
  <si>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</si>
  <si>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</si>
  <si>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</si>
  <si>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</si>
  <si>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</si>
  <si>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</si>
  <si>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</si>
  <si>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</si>
  <si>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</si>
  <si>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</si>
  <si>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</si>
  <si>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</si>
  <si>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</si>
  <si>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</si>
  <si>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</si>
  <si>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</si>
  <si>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</si>
  <si>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</si>
  <si>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</si>
  <si>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</si>
  <si>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</si>
  <si>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</si>
  <si>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</si>
  <si>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</si>
  <si>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</si>
  <si>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</si>
  <si>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</si>
  <si>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</si>
  <si>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</si>
  <si>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</si>
  <si>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</si>
  <si>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</si>
  <si>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</si>
  <si>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</si>
  <si>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</si>
  <si>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</si>
  <si>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</si>
  <si>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</si>
  <si>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</si>
  <si>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</si>
  <si>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</si>
  <si>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</si>
  <si>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</si>
  <si>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</si>
  <si>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</si>
  <si>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</si>
  <si>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</si>
  <si>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</si>
  <si>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</si>
  <si>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</si>
  <si>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</si>
  <si>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</si>
  <si>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</si>
  <si>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</si>
  <si>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</si>
  <si>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</si>
  <si>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</si>
  <si>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</si>
  <si>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</si>
  <si>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</si>
  <si>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</si>
  <si>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</si>
  <si>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</si>
  <si>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</si>
  <si>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</si>
  <si>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</si>
  <si>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</si>
  <si>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</si>
  <si>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</si>
  <si>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</si>
  <si>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</si>
  <si>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</si>
  <si>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</si>
  <si>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</si>
  <si>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</si>
  <si>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</si>
  <si>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</si>
  <si>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</si>
  <si>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</si>
  <si>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</si>
  <si>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</si>
  <si>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</si>
  <si>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</si>
  <si>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</si>
  <si>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</si>
  <si>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</si>
  <si>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</si>
  <si>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</si>
  <si>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</si>
  <si>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</si>
  <si>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</si>
  <si>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</si>
  <si>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</si>
  <si>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</si>
  <si>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</si>
  <si>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</si>
  <si>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</si>
  <si>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</si>
  <si>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</si>
  <si>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</si>
  <si>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</si>
  <si>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</si>
  <si>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</si>
  <si>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</si>
  <si>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</si>
  <si>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</si>
  <si>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</si>
  <si>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</si>
  <si>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</si>
  <si>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</si>
  <si>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</si>
  <si>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</si>
  <si>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</si>
  <si>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</si>
  <si>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</si>
  <si>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</si>
  <si>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</si>
  <si>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</si>
  <si>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</si>
  <si>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</si>
  <si>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</si>
  <si>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</si>
  <si>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</si>
  <si>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</si>
  <si>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</si>
  <si>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</si>
  <si>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</si>
  <si>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</si>
  <si>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</si>
  <si>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</si>
  <si>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</si>
  <si>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</si>
  <si>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</si>
  <si>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</si>
  <si>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</si>
  <si>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</si>
  <si>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</si>
  <si>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</si>
  <si>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</si>
  <si>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</si>
  <si>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</si>
  <si>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</si>
  <si>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</si>
  <si>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</si>
  <si>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</si>
  <si>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</si>
  <si>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</si>
  <si>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</si>
  <si>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</si>
  <si>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</si>
  <si>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</si>
  <si>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</si>
  <si>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</si>
  <si>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</si>
  <si>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</si>
  <si>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</si>
  <si>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</si>
  <si>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</si>
  <si>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</si>
  <si>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</si>
  <si>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</si>
  <si>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</si>
  <si>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</si>
  <si>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</si>
  <si>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</si>
  <si>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</si>
  <si>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</si>
  <si>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</si>
  <si>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</si>
  <si>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</si>
  <si>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</si>
  <si>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</si>
  <si>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</si>
  <si>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</si>
  <si>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</si>
  <si>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</si>
  <si>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</si>
  <si>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</si>
  <si>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</si>
  <si>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</si>
  <si>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</si>
  <si>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</si>
  <si>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</si>
  <si>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</si>
  <si>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</si>
  <si>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</si>
  <si>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</si>
  <si>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</si>
  <si>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</si>
  <si>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</si>
  <si>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</si>
  <si>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</si>
  <si>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</si>
  <si>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</si>
  <si>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</si>
  <si>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</si>
  <si>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</si>
  <si>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</si>
  <si>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</si>
  <si>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</si>
  <si>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</si>
  <si>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</si>
  <si>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</si>
  <si>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</si>
  <si>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</si>
  <si>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</si>
  <si>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</si>
  <si>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</si>
  <si>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</si>
  <si>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</si>
  <si>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</si>
  <si>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</si>
  <si>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</si>
  <si>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</si>
  <si>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</si>
  <si>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</si>
  <si>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</si>
  <si>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</si>
  <si>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</si>
  <si>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</si>
  <si>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</si>
  <si>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</si>
  <si>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</si>
  <si>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</si>
  <si>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</si>
  <si>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</si>
  <si>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</si>
  <si>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</si>
  <si>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</si>
  <si>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</si>
  <si>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</si>
  <si>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</si>
  <si>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</si>
  <si>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</si>
  <si>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</si>
  <si>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</si>
  <si>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</si>
  <si>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</si>
  <si>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</si>
  <si>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</si>
  <si>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</si>
  <si>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</si>
  <si>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</si>
  <si>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</si>
  <si>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</si>
  <si>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</si>
  <si>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</si>
  <si>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</si>
  <si>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</si>
  <si>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</si>
  <si>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</si>
  <si>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</si>
  <si>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</si>
  <si>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</si>
  <si>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</si>
  <si>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</si>
  <si>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</si>
  <si>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</si>
  <si>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</si>
  <si>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</si>
  <si>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</si>
  <si>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</si>
  <si>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</si>
  <si>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</si>
  <si>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</si>
  <si>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</si>
  <si>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</si>
  <si>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</si>
  <si>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</si>
  <si>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</si>
  <si>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</si>
  <si>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</si>
  <si>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</si>
  <si>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</si>
  <si>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</si>
  <si>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</si>
  <si>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</si>
  <si>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</si>
  <si>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</si>
  <si>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</si>
  <si>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</si>
  <si>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</si>
  <si>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</si>
  <si>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</si>
  <si>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</si>
  <si>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</si>
  <si>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</si>
  <si>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</si>
  <si>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</si>
  <si>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</si>
  <si>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</si>
  <si>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</si>
  <si>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</si>
  <si>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</si>
  <si>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</si>
  <si>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</si>
  <si>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</si>
  <si>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</si>
  <si>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</si>
  <si>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</si>
  <si>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</si>
  <si>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</si>
  <si>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</si>
  <si>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</si>
  <si>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</si>
  <si>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</si>
  <si>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</si>
  <si>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</si>
  <si>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</si>
  <si>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</si>
  <si>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</si>
  <si>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</si>
  <si>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</si>
  <si>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</si>
  <si>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</si>
  <si>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</si>
  <si>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</si>
  <si>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</si>
  <si>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</si>
  <si>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</si>
  <si>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</si>
  <si>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</si>
  <si>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</si>
  <si>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</si>
  <si>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</si>
  <si>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</si>
  <si>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</si>
  <si>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</si>
  <si>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</si>
  <si>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</si>
  <si>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</si>
  <si>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</si>
  <si>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</si>
  <si>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</si>
  <si>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</si>
  <si>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</si>
  <si>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</si>
  <si>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</si>
  <si>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</si>
  <si>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</si>
  <si>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</si>
  <si>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</si>
  <si>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</si>
  <si>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</si>
  <si>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</si>
  <si>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</si>
  <si>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</si>
  <si>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</si>
  <si>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</si>
  <si>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</si>
  <si>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</si>
  <si>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</si>
  <si>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</si>
  <si>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</si>
  <si>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</si>
  <si>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</si>
  <si>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</si>
  <si>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</si>
  <si>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</si>
  <si>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</si>
  <si>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</si>
  <si>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</si>
  <si>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</si>
  <si>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</si>
  <si>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</si>
  <si>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</si>
  <si>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</si>
  <si>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</si>
  <si>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</si>
  <si>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</si>
  <si>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</si>
  <si>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</si>
  <si>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</si>
  <si>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</si>
  <si>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</si>
  <si>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</si>
  <si>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</si>
  <si>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</si>
  <si>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</si>
  <si>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</si>
  <si>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</si>
  <si>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</si>
  <si>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</si>
  <si>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</si>
  <si>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</si>
  <si>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</si>
  <si>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</si>
  <si>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</si>
  <si>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</si>
  <si>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</si>
  <si>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</si>
  <si>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</si>
  <si>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</si>
  <si>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</si>
  <si>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</si>
  <si>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</si>
  <si>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</si>
  <si>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</si>
  <si>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</si>
  <si>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</si>
  <si>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</si>
  <si>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</si>
  <si>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</si>
  <si>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</si>
  <si>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</si>
  <si>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</si>
  <si>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</si>
  <si>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</si>
  <si>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</si>
  <si>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</si>
  <si>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</si>
  <si>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</si>
  <si>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</si>
  <si>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</si>
  <si>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</si>
  <si>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</si>
  <si>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</si>
  <si>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</si>
  <si>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</si>
  <si>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</si>
  <si>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</si>
  <si>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</si>
  <si>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</si>
  <si>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</si>
  <si>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</si>
  <si>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</si>
  <si>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</si>
  <si>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</si>
  <si>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</si>
  <si>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</si>
  <si>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</si>
  <si>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</si>
  <si>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</si>
  <si>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</si>
  <si>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</si>
  <si>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</si>
  <si>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</si>
  <si>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</si>
  <si>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</si>
  <si>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</si>
  <si>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</si>
  <si>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</si>
  <si>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</si>
  <si>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</si>
  <si>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</si>
  <si>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</si>
  <si>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</si>
  <si>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</si>
  <si>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</si>
  <si>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</si>
  <si>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</si>
  <si>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</si>
  <si>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</si>
  <si>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</si>
  <si>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</si>
  <si>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</si>
  <si>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</si>
  <si>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</si>
  <si>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</si>
  <si>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</si>
  <si>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</si>
  <si>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</si>
  <si>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</si>
  <si>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</si>
  <si>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</si>
  <si>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</si>
  <si>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</si>
  <si>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</si>
  <si>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</si>
  <si>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</si>
  <si>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</si>
  <si>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</si>
  <si>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</si>
  <si>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</si>
  <si>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</si>
  <si>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</si>
  <si>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</si>
  <si>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</si>
  <si>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</si>
  <si>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</si>
  <si>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</si>
  <si>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</si>
  <si>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</si>
  <si>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</si>
  <si>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</si>
  <si>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</si>
  <si>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</si>
  <si>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</si>
  <si>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</si>
  <si>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</si>
  <si>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</si>
  <si>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</si>
  <si>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</si>
  <si>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</si>
  <si>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</si>
  <si>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</si>
  <si>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</si>
  <si>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</si>
  <si>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</si>
  <si>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</si>
  <si>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</si>
  <si>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</si>
  <si>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</si>
  <si>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</si>
  <si>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</si>
  <si>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</si>
  <si>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</si>
  <si>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</si>
  <si>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</si>
  <si>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</si>
  <si>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</si>
  <si>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</si>
  <si>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</si>
  <si>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</si>
  <si>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</si>
  <si>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</si>
  <si>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</si>
  <si>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</si>
  <si>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</si>
  <si>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</si>
  <si>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</si>
  <si>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</si>
  <si>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</si>
  <si>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</si>
  <si>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</si>
  <si>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</si>
  <si>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</si>
  <si>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</si>
  <si>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</si>
  <si>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</si>
  <si>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</si>
  <si>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</si>
  <si>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</si>
  <si>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</si>
  <si>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</si>
  <si>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</si>
  <si>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</si>
  <si>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</si>
  <si>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</si>
  <si>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</si>
  <si>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</si>
  <si>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</si>
  <si>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</si>
  <si>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</si>
  <si>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</si>
  <si>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</si>
  <si>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</si>
  <si>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</si>
  <si>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</si>
  <si>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</si>
  <si>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</si>
  <si>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</si>
  <si>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</si>
  <si>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</si>
  <si>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</si>
  <si>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</si>
  <si>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</si>
  <si>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</si>
  <si>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</si>
  <si>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</si>
  <si>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</si>
  <si>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</si>
  <si>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</si>
  <si>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</si>
  <si>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</si>
  <si>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</si>
  <si>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</si>
  <si>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</si>
  <si>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</si>
  <si>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</si>
  <si>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</si>
  <si>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</si>
  <si>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</si>
  <si>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</si>
  <si>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</si>
  <si>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</si>
  <si>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</si>
  <si>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</si>
  <si>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</si>
  <si>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</si>
  <si>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</si>
  <si>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</si>
  <si>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</si>
  <si>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</si>
  <si>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</si>
  <si>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</si>
  <si>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</si>
  <si>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</si>
  <si>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</si>
  <si>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</si>
  <si>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</si>
  <si>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</si>
  <si>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</si>
  <si>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</si>
  <si>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</si>
  <si>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</si>
  <si>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</si>
  <si>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</si>
  <si>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</si>
  <si>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</si>
  <si>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</si>
  <si>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</si>
  <si>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</si>
  <si>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</si>
  <si>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</si>
  <si>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</si>
  <si>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</si>
  <si>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</si>
  <si>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</si>
  <si>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</si>
  <si>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</si>
  <si>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</si>
  <si>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</si>
  <si>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</si>
  <si>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</si>
  <si>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</si>
  <si>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</si>
  <si>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</si>
  <si>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</si>
  <si>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</si>
  <si>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</si>
  <si>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</si>
  <si>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</si>
  <si>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</si>
  <si>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</si>
  <si>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</si>
  <si>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</si>
  <si>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</si>
  <si>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</si>
  <si>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</si>
  <si>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</si>
  <si>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</si>
  <si>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</si>
  <si>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</si>
  <si>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</si>
  <si>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</si>
  <si>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</si>
  <si>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</si>
  <si>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</si>
  <si>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</si>
  <si>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</si>
  <si>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</si>
  <si>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</si>
  <si>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</si>
  <si>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</si>
  <si>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</si>
  <si>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</si>
  <si>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</si>
  <si>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</si>
  <si>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</si>
  <si>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</si>
  <si>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</si>
  <si>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</si>
  <si>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</si>
  <si>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</si>
  <si>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</si>
  <si>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</si>
  <si>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</si>
  <si>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</si>
  <si>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</si>
  <si>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</si>
  <si>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</si>
  <si>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</si>
  <si>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</si>
  <si>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</si>
  <si>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</si>
  <si>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</si>
  <si>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</si>
  <si>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</si>
  <si>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</si>
  <si>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</si>
  <si>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</si>
  <si>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</si>
  <si>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</si>
  <si>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</si>
  <si>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</si>
  <si>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</si>
  <si>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</si>
  <si>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</si>
  <si>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</si>
  <si>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</si>
  <si>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</si>
  <si>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</si>
  <si>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</si>
  <si>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</si>
  <si>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</si>
  <si>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</si>
  <si>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</si>
  <si>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</si>
  <si>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</si>
  <si>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</si>
  <si>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</si>
  <si>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</si>
  <si>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</si>
  <si>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</si>
  <si>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</si>
  <si>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</si>
  <si>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</si>
  <si>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</si>
  <si>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</si>
  <si>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</si>
  <si>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</si>
  <si>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</si>
  <si>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</si>
  <si>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</si>
  <si>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</si>
  <si>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</si>
  <si>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</si>
  <si>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</si>
  <si>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</si>
  <si>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</si>
  <si>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</si>
  <si>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</si>
  <si>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</si>
  <si>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</si>
  <si>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</si>
  <si>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</si>
  <si>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</si>
  <si>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</si>
  <si>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</si>
  <si>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</si>
  <si>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</si>
  <si>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</si>
  <si>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</si>
  <si>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</si>
  <si>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</si>
  <si>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</si>
  <si>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</si>
  <si>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</si>
  <si>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</si>
  <si>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</si>
  <si>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</si>
  <si>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</si>
  <si>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</si>
  <si>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</si>
  <si>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</si>
  <si>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</si>
  <si>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</si>
  <si>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</si>
  <si>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</si>
  <si>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</si>
  <si>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</si>
  <si>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</si>
  <si>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</si>
  <si>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</si>
  <si>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</si>
  <si>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</si>
  <si>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</si>
  <si>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</si>
  <si>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</si>
  <si>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</si>
  <si>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</si>
  <si>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</si>
  <si>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</si>
  <si>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</si>
  <si>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</si>
  <si>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</si>
  <si>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</si>
  <si>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</si>
  <si>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</si>
  <si>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</si>
  <si>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</si>
  <si>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</si>
  <si>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</si>
  <si>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</si>
  <si>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</si>
  <si>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</si>
  <si>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</si>
  <si>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</si>
  <si>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</si>
  <si>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</si>
  <si>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</si>
  <si>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</si>
  <si>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</si>
  <si>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</si>
  <si>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</si>
  <si>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</si>
  <si>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</si>
  <si>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</si>
  <si>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</si>
  <si>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</si>
  <si>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</si>
  <si>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</si>
  <si>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</si>
  <si>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</si>
  <si>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</si>
  <si>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</si>
  <si>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</si>
  <si>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</si>
  <si>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</si>
  <si>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</si>
  <si>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</si>
  <si>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</si>
  <si>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</si>
  <si>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</si>
  <si>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</si>
  <si>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</si>
  <si>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</si>
  <si>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</si>
  <si>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</si>
  <si>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</si>
  <si>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</si>
  <si>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</si>
  <si>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</si>
  <si>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</si>
  <si>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</si>
  <si>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</si>
  <si>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</si>
  <si>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</si>
  <si>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</si>
  <si>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</si>
  <si>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</si>
  <si>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</si>
  <si>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</si>
  <si>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</si>
  <si>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</si>
  <si>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</si>
  <si>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</si>
  <si>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</si>
  <si>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</si>
  <si>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</si>
  <si>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</si>
  <si>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</si>
  <si>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</si>
  <si>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</si>
  <si>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</si>
  <si>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</si>
  <si>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</si>
  <si>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</si>
  <si>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</si>
  <si>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</si>
  <si>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</si>
  <si>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</si>
  <si>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</si>
  <si>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</si>
  <si>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</si>
  <si>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</si>
  <si>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</si>
  <si>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</si>
  <si>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</si>
  <si>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</si>
  <si>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</si>
  <si>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</si>
  <si>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</si>
  <si>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</si>
  <si>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</si>
  <si>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</si>
  <si>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</si>
  <si>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</si>
  <si>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</si>
  <si>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</si>
  <si>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</si>
  <si>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</si>
  <si>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</si>
  <si>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</si>
  <si>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</si>
  <si>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</si>
  <si>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</si>
  <si>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</si>
  <si>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</si>
  <si>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</si>
  <si>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</si>
  <si>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</si>
  <si>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</si>
  <si>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</si>
  <si>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</si>
  <si>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</si>
  <si>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</si>
  <si>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</si>
  <si>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</si>
  <si>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</si>
  <si>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</si>
  <si>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</si>
  <si>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</si>
  <si>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</si>
  <si>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</si>
  <si>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</si>
  <si>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</si>
  <si>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</si>
  <si>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</si>
  <si>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</si>
  <si>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</si>
  <si>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</si>
  <si>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</si>
  <si>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</si>
  <si>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</si>
  <si>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</si>
  <si>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</si>
  <si>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</si>
  <si>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</si>
  <si>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</si>
  <si>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</si>
  <si>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</si>
  <si>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</si>
  <si>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</si>
  <si>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</si>
  <si>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</si>
  <si>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</si>
  <si>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</si>
  <si>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</si>
  <si>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</si>
  <si>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</si>
  <si>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</si>
  <si>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</si>
  <si>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</si>
  <si>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</si>
  <si>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</si>
  <si>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</si>
  <si>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</si>
  <si>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</si>
  <si>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</si>
  <si>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</si>
  <si>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</si>
  <si>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</si>
  <si>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</si>
  <si>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</si>
  <si>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</si>
  <si>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</si>
  <si>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</si>
  <si>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</si>
  <si>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</si>
  <si>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</si>
  <si>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</si>
  <si>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</si>
  <si>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</si>
  <si>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</si>
  <si>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</si>
  <si>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</si>
  <si>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</si>
  <si>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</si>
  <si>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</si>
  <si>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</si>
  <si>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</si>
  <si>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</si>
  <si>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</si>
  <si>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</si>
  <si>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</si>
  <si>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</si>
  <si>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</si>
  <si>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</si>
  <si>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</si>
  <si>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</si>
  <si>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</si>
  <si>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</si>
  <si>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</si>
  <si>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</si>
  <si>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</si>
  <si>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</si>
  <si>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</si>
  <si>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</si>
  <si>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</si>
  <si>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</si>
  <si>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</si>
  <si>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</si>
  <si>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</si>
  <si>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</si>
  <si>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</si>
  <si>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</si>
  <si>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</si>
  <si>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</si>
  <si>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</si>
  <si>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</si>
  <si>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</si>
  <si>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</si>
  <si>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</si>
  <si>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</si>
  <si>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</si>
  <si>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</si>
  <si>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</si>
  <si>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</si>
  <si>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</si>
  <si>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</si>
  <si>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</si>
  <si>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</si>
  <si>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</si>
  <si>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</si>
  <si>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</si>
  <si>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</si>
  <si>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</si>
  <si>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</si>
  <si>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</si>
  <si>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</si>
  <si>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</si>
  <si>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</si>
  <si>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</si>
  <si>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</si>
  <si>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</si>
  <si>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</si>
  <si>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</si>
  <si>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</si>
  <si>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</si>
  <si>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</si>
  <si>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</si>
  <si>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</si>
  <si>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</si>
  <si>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</si>
  <si>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</si>
  <si>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</si>
  <si>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</si>
  <si>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</si>
  <si>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</si>
  <si>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</si>
  <si>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</si>
  <si>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</si>
  <si>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</si>
  <si>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</si>
  <si>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</si>
  <si>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</si>
  <si>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</si>
  <si>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</si>
  <si>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</si>
  <si>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</si>
  <si>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</si>
  <si>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</si>
  <si>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</si>
  <si>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</si>
  <si>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</si>
  <si>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</si>
  <si>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</si>
  <si>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</si>
  <si>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</si>
  <si>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</si>
  <si>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</si>
  <si>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</si>
  <si>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</si>
  <si>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</si>
  <si>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</si>
  <si>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</si>
  <si>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</si>
  <si>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</si>
  <si>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</si>
  <si>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</si>
  <si>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</si>
  <si>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</si>
  <si>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</si>
  <si>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</si>
  <si>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</si>
  <si>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</si>
  <si>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</si>
  <si>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</si>
  <si>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</si>
  <si>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</si>
  <si>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</si>
  <si>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</si>
  <si>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</si>
  <si>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</si>
  <si>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</si>
  <si>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</si>
  <si>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</si>
  <si>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</si>
  <si>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</si>
  <si>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</si>
  <si>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</si>
  <si>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</si>
  <si>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</si>
  <si>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</si>
  <si>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</si>
  <si>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</si>
  <si>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</si>
  <si>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</si>
  <si>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</si>
  <si>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</si>
  <si>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</si>
  <si>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</si>
  <si>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</si>
  <si>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</si>
  <si>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</si>
  <si>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</si>
  <si>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</si>
  <si>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</si>
  <si>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</si>
  <si>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</si>
  <si>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</si>
  <si>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</si>
  <si>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</si>
  <si>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</si>
  <si>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</si>
  <si>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</si>
  <si>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</si>
  <si>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</si>
  <si>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</si>
  <si>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</si>
  <si>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</si>
  <si>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</si>
  <si>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</si>
  <si>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</si>
  <si>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</si>
  <si>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</si>
  <si>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</si>
  <si>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</si>
  <si>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</si>
  <si>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</si>
  <si>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</si>
  <si>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</si>
  <si>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</si>
  <si>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</si>
  <si>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</si>
  <si>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</si>
  <si>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</si>
  <si>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</si>
  <si>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</si>
  <si>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</si>
  <si>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</si>
  <si>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</si>
  <si>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</si>
  <si>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</si>
  <si>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</si>
  <si>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</si>
  <si>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</si>
  <si>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</si>
  <si>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</si>
  <si>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</si>
  <si>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</si>
  <si>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</si>
  <si>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</si>
  <si>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</si>
  <si>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</si>
  <si>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</si>
  <si>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</si>
  <si>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</si>
  <si>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</si>
  <si>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</si>
  <si>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</si>
  <si>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</si>
  <si>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</si>
  <si>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</si>
  <si>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</si>
  <si>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</si>
  <si>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</si>
  <si>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</si>
  <si>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</si>
  <si>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</si>
  <si>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</si>
  <si>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</si>
  <si>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</si>
  <si>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</si>
  <si>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</si>
  <si>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</si>
  <si>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</si>
  <si>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</si>
  <si>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</si>
  <si>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</si>
  <si>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</si>
  <si>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</si>
  <si>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</si>
  <si>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</si>
  <si>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</si>
  <si>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</si>
  <si>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</si>
  <si>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</si>
  <si>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</si>
  <si>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</si>
  <si>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</si>
  <si>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</si>
  <si>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</si>
  <si>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</si>
  <si>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</si>
  <si>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</si>
  <si>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</si>
  <si>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</si>
  <si>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</si>
  <si>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</si>
  <si>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</si>
  <si>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</si>
  <si>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</si>
  <si>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</si>
  <si>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</si>
  <si>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</si>
  <si>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</si>
  <si>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</si>
  <si>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</si>
  <si>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</si>
  <si>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</si>
  <si>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</si>
  <si>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</si>
  <si>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</si>
  <si>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</si>
  <si>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</si>
  <si>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</si>
  <si>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</si>
  <si>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</si>
  <si>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</si>
  <si>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</si>
  <si>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</si>
  <si>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</si>
  <si>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</si>
  <si>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</si>
  <si>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</si>
  <si>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</si>
  <si>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</si>
  <si>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</si>
  <si>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</si>
  <si>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</si>
  <si>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</si>
  <si>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</si>
  <si>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</si>
  <si>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</si>
  <si>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</si>
  <si>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</si>
  <si>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</si>
  <si>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</si>
  <si>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</si>
  <si>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</si>
  <si>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</si>
  <si>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</si>
  <si>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</si>
  <si>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</si>
  <si>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</si>
  <si>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</si>
  <si>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</si>
  <si>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</si>
  <si>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</si>
  <si>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</si>
  <si>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</si>
  <si>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</si>
  <si>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</si>
  <si>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</si>
  <si>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</si>
  <si>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</si>
  <si>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</si>
  <si>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</si>
  <si>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</si>
  <si>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</si>
  <si>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</si>
  <si>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</si>
  <si>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</si>
  <si>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</si>
  <si>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</si>
  <si>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</si>
  <si>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</si>
  <si>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</si>
  <si>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</si>
  <si>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</si>
  <si>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</si>
  <si>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</si>
  <si>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</si>
  <si>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</si>
  <si>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</si>
  <si>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</si>
  <si>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</si>
  <si>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</si>
  <si>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</si>
  <si>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</si>
  <si>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</si>
  <si>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</si>
  <si>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</si>
  <si>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</si>
  <si>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</si>
  <si>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</si>
  <si>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</si>
  <si>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</si>
  <si>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</si>
  <si>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</si>
  <si>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</si>
  <si>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</si>
  <si>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</si>
  <si>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</si>
  <si>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</si>
  <si>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</si>
  <si>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</si>
  <si>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</si>
  <si>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</si>
  <si>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</si>
  <si>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</si>
  <si>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</si>
  <si>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</si>
  <si>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</si>
  <si>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</si>
  <si>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</si>
  <si>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</si>
  <si>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</si>
  <si>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</si>
  <si>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</si>
  <si>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</si>
  <si>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</si>
  <si>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</si>
  <si>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</si>
  <si>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</si>
  <si>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</si>
  <si>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</si>
  <si>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</si>
  <si>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</si>
  <si>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</si>
  <si>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</si>
  <si>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</si>
  <si>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</si>
  <si>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</si>
  <si>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</si>
  <si>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</si>
  <si>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</si>
  <si>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</si>
  <si>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</si>
  <si>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</si>
  <si>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</si>
  <si>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</si>
  <si>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</si>
  <si>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</si>
  <si>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</si>
  <si>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</si>
  <si>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</si>
  <si>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</si>
  <si>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</si>
  <si>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</si>
  <si>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</si>
  <si>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</si>
  <si>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</si>
  <si>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</si>
  <si>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</si>
  <si>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</si>
  <si>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</si>
  <si>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</si>
  <si>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</si>
  <si>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</si>
  <si>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</si>
  <si>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</si>
  <si>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</si>
  <si>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</si>
  <si>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</si>
  <si>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</si>
  <si>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</si>
  <si>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</si>
  <si>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</si>
  <si>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</si>
  <si>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</si>
  <si>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</si>
  <si>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</si>
  <si>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</si>
  <si>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</si>
  <si>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</si>
  <si>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</si>
  <si>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</si>
  <si>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</si>
  <si>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</si>
  <si>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</si>
  <si>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</si>
  <si>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</si>
  <si>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</si>
  <si>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</si>
  <si>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</si>
  <si>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</si>
  <si>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</si>
  <si>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</si>
  <si>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</si>
  <si>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</si>
  <si>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</si>
  <si>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</si>
  <si>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</si>
  <si>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</si>
  <si>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</si>
  <si>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</si>
  <si>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</si>
  <si>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</si>
  <si>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</si>
  <si>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</si>
  <si>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</si>
  <si>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</si>
  <si>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</si>
  <si>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</si>
  <si>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</si>
  <si>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</si>
  <si>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</si>
  <si>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</si>
  <si>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</si>
  <si>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</si>
  <si>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</si>
  <si>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</si>
  <si>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</si>
  <si>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</si>
  <si>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</si>
  <si>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</si>
  <si>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</si>
  <si>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</si>
  <si>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</si>
  <si>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</si>
  <si>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</si>
  <si>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</si>
  <si>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</si>
  <si>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</si>
  <si>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</si>
  <si>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</si>
  <si>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</si>
  <si>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</si>
  <si>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</si>
  <si>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</si>
  <si>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</si>
  <si>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</si>
  <si>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</si>
  <si>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</si>
  <si>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</si>
  <si>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</si>
  <si>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</si>
  <si>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</si>
  <si>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</si>
  <si>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</si>
  <si>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</si>
  <si>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</si>
  <si>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</si>
  <si>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</si>
  <si>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</si>
  <si>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</si>
  <si>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</si>
  <si>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</si>
  <si>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</si>
  <si>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</si>
  <si>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</si>
  <si>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</si>
  <si>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</si>
  <si>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</si>
  <si>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</si>
  <si>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</si>
  <si>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</si>
  <si>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</si>
  <si>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</si>
  <si>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</si>
  <si>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</si>
  <si>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</si>
  <si>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</si>
  <si>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</si>
  <si>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</si>
  <si>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</si>
  <si>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</si>
  <si>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</si>
  <si>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</si>
  <si>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</si>
  <si>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</si>
  <si>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</si>
  <si>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</si>
  <si>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</si>
  <si>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</si>
  <si>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</si>
  <si>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</si>
  <si>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</si>
  <si>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</si>
  <si>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</si>
  <si>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</si>
  <si>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</si>
  <si>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</si>
  <si>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</si>
  <si>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</si>
  <si>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</si>
  <si>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</si>
  <si>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</si>
  <si>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</si>
  <si>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</si>
  <si>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</si>
  <si>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</si>
  <si>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</si>
  <si>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</si>
  <si>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</si>
  <si>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</si>
  <si>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</si>
  <si>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</si>
  <si>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</si>
  <si>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</si>
  <si>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</si>
  <si>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</si>
  <si>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</si>
  <si>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</si>
  <si>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</si>
  <si>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</si>
  <si>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</si>
  <si>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</si>
  <si>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</si>
  <si>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</si>
  <si>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</si>
  <si>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</si>
  <si>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</si>
  <si>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</si>
  <si>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</si>
  <si>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</si>
  <si>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</si>
  <si>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</si>
  <si>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</si>
  <si>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</si>
  <si>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</si>
  <si>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</si>
  <si>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</si>
  <si>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</si>
  <si>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</si>
  <si>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</si>
  <si>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</si>
  <si>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</si>
  <si>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</si>
  <si>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</si>
  <si>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</si>
  <si>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</si>
  <si>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</si>
  <si>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</si>
  <si>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</si>
  <si>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</si>
  <si>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</si>
  <si>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</si>
  <si>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</si>
  <si>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</si>
  <si>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</si>
  <si>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</si>
  <si>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</si>
  <si>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</si>
  <si>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</si>
  <si>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</si>
  <si>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</si>
  <si>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</si>
  <si>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</si>
  <si>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</si>
  <si>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</si>
  <si>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</si>
  <si>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</si>
  <si>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</si>
  <si>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</si>
  <si>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</si>
  <si>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</si>
  <si>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</si>
  <si>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</si>
  <si>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</si>
  <si>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</si>
  <si>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</si>
  <si>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</si>
  <si>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</si>
  <si>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</si>
  <si>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</si>
  <si>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</si>
  <si>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</si>
  <si>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</si>
  <si>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</si>
  <si>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</si>
  <si>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</si>
  <si>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</si>
  <si>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</si>
  <si>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</si>
  <si>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</si>
  <si>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</si>
  <si>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</si>
  <si>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</si>
  <si>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</si>
  <si>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</si>
  <si>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</si>
  <si>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</si>
  <si>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</si>
  <si>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</si>
  <si>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</si>
  <si>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</si>
  <si>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</si>
  <si>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</si>
  <si>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</si>
  <si>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</si>
  <si>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</si>
  <si>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</si>
  <si>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</si>
  <si>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</si>
  <si>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</si>
  <si>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</si>
  <si>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</si>
  <si>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</si>
  <si>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</si>
  <si>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</si>
  <si>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</si>
  <si>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</si>
  <si>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</si>
  <si>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</si>
  <si>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</si>
  <si>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</si>
  <si>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</si>
  <si>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</si>
  <si>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</si>
  <si>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</si>
  <si>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</si>
  <si>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</si>
  <si>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</si>
  <si>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</si>
  <si>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</si>
  <si>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</si>
  <si>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</si>
  <si>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</si>
  <si>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</si>
  <si>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</si>
  <si>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</si>
  <si>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</si>
  <si>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</si>
  <si>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</si>
  <si>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</si>
  <si>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</si>
  <si>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</si>
  <si>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</si>
  <si>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</si>
  <si>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</si>
  <si>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</si>
  <si>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</si>
  <si>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</si>
  <si>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</si>
  <si>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</si>
  <si>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</si>
  <si>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</si>
  <si>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</si>
  <si>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</si>
  <si>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</si>
  <si>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</si>
  <si>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</si>
  <si>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</si>
  <si>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</si>
  <si>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</si>
  <si>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</si>
  <si>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</si>
  <si>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</si>
  <si>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</si>
  <si>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</si>
  <si>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</si>
  <si>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</si>
  <si>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</si>
  <si>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</si>
  <si>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</si>
  <si>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</si>
  <si>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</si>
  <si>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</si>
  <si>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</si>
  <si>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</si>
  <si>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</si>
  <si>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</si>
  <si>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</si>
  <si>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</si>
  <si>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</si>
  <si>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</si>
  <si>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</si>
  <si>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</si>
  <si>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</si>
  <si>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</si>
  <si>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</si>
  <si>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</si>
  <si>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</si>
  <si>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</si>
  <si>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</si>
  <si>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</si>
  <si>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</si>
  <si>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</si>
  <si>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</si>
  <si>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</si>
  <si>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</si>
  <si>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</si>
  <si>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</si>
  <si>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</si>
  <si>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</si>
  <si>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</si>
  <si>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</si>
  <si>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</si>
  <si>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</si>
  <si>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</si>
  <si>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</si>
  <si>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</si>
  <si>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</si>
  <si>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</si>
  <si>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</si>
  <si>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</si>
  <si>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</si>
  <si>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</si>
  <si>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</si>
  <si>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</si>
  <si>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</si>
  <si>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</si>
  <si>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</si>
  <si>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</si>
  <si>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</si>
  <si>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</si>
  <si>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</si>
  <si>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</si>
  <si>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</si>
  <si>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</si>
  <si>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</si>
  <si>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</si>
  <si>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</si>
  <si>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</si>
  <si>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</si>
  <si>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</si>
  <si>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</si>
  <si>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</si>
  <si>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</si>
  <si>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</si>
  <si>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</si>
  <si>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</si>
  <si>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</si>
  <si>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</si>
  <si>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</si>
  <si>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</si>
  <si>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</si>
  <si>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</si>
  <si>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</si>
  <si>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</si>
  <si>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</si>
  <si>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</si>
  <si>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</si>
  <si>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</si>
  <si>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</si>
  <si>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</si>
  <si>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</si>
  <si>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</si>
  <si>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</si>
  <si>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</si>
  <si>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</si>
  <si>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</si>
  <si>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</si>
  <si>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</si>
  <si>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</si>
  <si>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</si>
  <si>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</si>
  <si>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</si>
  <si>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</si>
  <si>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</si>
  <si>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</si>
  <si>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</si>
  <si>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</si>
  <si>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</si>
  <si>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</si>
  <si>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</si>
  <si>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</si>
  <si>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</si>
  <si>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</si>
  <si>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</si>
  <si>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</si>
  <si>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</si>
  <si>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</si>
  <si>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</si>
  <si>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</si>
  <si>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</si>
  <si>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</si>
  <si>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</si>
  <si>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</si>
  <si>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</si>
  <si>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</si>
  <si>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</si>
  <si>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</si>
  <si>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</si>
  <si>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</si>
  <si>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</si>
  <si>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</si>
  <si>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</si>
  <si>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</si>
  <si>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</si>
  <si>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</si>
  <si>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</si>
  <si>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</si>
  <si>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</si>
  <si>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</si>
  <si>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</si>
  <si>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</si>
  <si>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</si>
  <si>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</si>
  <si>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</si>
  <si>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</si>
  <si>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</si>
  <si>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</si>
  <si>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</si>
  <si>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</si>
  <si>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</si>
  <si>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</si>
  <si>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</si>
  <si>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</si>
  <si>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</si>
  <si>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</si>
  <si>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</si>
  <si>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</si>
  <si>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</si>
  <si>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</si>
  <si>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</si>
  <si>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</si>
  <si>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</si>
  <si>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</si>
  <si>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</si>
  <si>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</si>
  <si>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</si>
  <si>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</si>
  <si>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</si>
  <si>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</si>
  <si>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</si>
  <si>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</si>
  <si>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</si>
  <si>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</si>
  <si>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</si>
  <si>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</si>
  <si>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</si>
  <si>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</si>
  <si>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</si>
  <si>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</si>
  <si>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</si>
  <si>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</si>
  <si>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</si>
  <si>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</si>
  <si>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</si>
  <si>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</si>
  <si>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</si>
  <si>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</si>
  <si>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</si>
  <si>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</si>
  <si>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</si>
  <si>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</si>
  <si>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</si>
  <si>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</si>
  <si>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</si>
  <si>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</si>
  <si>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</si>
  <si>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</si>
  <si>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</si>
  <si>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</si>
  <si>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</si>
  <si>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</si>
  <si>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</si>
  <si>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</si>
  <si>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</si>
  <si>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</si>
  <si>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</si>
  <si>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</si>
  <si>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</si>
  <si>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</si>
  <si>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</si>
  <si>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</si>
  <si>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</si>
  <si>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</si>
  <si>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</si>
  <si>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</si>
  <si>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</si>
  <si>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</si>
  <si>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</si>
  <si>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</si>
  <si>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</si>
  <si>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</si>
  <si>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</si>
  <si>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</si>
  <si>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</si>
  <si>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</si>
  <si>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</si>
  <si>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</si>
  <si>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</si>
  <si>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</si>
  <si>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</si>
  <si>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</si>
  <si>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</si>
  <si>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</si>
  <si>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</si>
  <si>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</si>
  <si>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</si>
  <si>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</si>
  <si>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</si>
  <si>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</si>
  <si>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</si>
  <si>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</si>
  <si>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</si>
  <si>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</si>
  <si>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</si>
  <si>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</si>
  <si>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</si>
  <si>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</si>
  <si>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</si>
  <si>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</si>
  <si>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</si>
  <si>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</si>
  <si>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</si>
  <si>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</si>
  <si>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</si>
  <si>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</si>
  <si>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</si>
  <si>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</si>
  <si>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</si>
  <si>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</si>
  <si>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</si>
  <si>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</si>
  <si>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</si>
  <si>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</si>
  <si>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</si>
  <si>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</si>
  <si>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</si>
  <si>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</si>
  <si>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</si>
  <si>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</si>
  <si>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</si>
  <si>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</si>
  <si>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</si>
  <si>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</si>
  <si>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</si>
  <si>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</si>
  <si>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</si>
  <si>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</si>
  <si>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</si>
  <si>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</si>
  <si>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</si>
  <si>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</si>
  <si>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</si>
  <si>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</si>
  <si>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</si>
  <si>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</si>
  <si>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</si>
  <si>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</si>
  <si>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</si>
  <si>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</si>
  <si>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</si>
  <si>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</si>
  <si>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</si>
  <si>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</si>
  <si>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</si>
  <si>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</si>
  <si>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</si>
  <si>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</si>
  <si>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</si>
  <si>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</si>
  <si>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</si>
  <si>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</si>
  <si>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</si>
  <si>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</si>
  <si>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</si>
  <si>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</si>
  <si>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</si>
  <si>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</si>
  <si>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</si>
  <si>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</si>
  <si>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</si>
  <si>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</si>
  <si>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</si>
  <si>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</si>
  <si>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</si>
  <si>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</si>
  <si>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</si>
  <si>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</si>
  <si>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</si>
  <si>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</si>
  <si>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</si>
  <si>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</si>
  <si>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</si>
  <si>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</si>
  <si>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</si>
  <si>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</si>
  <si>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</si>
  <si>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</si>
  <si>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</si>
  <si>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</si>
  <si>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</si>
  <si>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</si>
  <si>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</si>
  <si>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</si>
  <si>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</si>
  <si>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</si>
  <si>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</si>
  <si>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</si>
  <si>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</si>
  <si>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</si>
  <si>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</si>
  <si>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</si>
  <si>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</si>
  <si>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</si>
  <si>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</si>
  <si>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</si>
  <si>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</si>
  <si>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</si>
  <si>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</si>
  <si>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</si>
  <si>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</si>
  <si>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</si>
  <si>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</si>
  <si>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</si>
  <si>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</si>
  <si>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</si>
  <si>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</si>
  <si>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</si>
  <si>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</si>
  <si>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</si>
  <si>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</si>
  <si>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</si>
  <si>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</si>
  <si>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</si>
  <si>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</si>
  <si>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</si>
  <si>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</si>
  <si>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</si>
  <si>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</si>
  <si>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</si>
  <si>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</si>
  <si>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</si>
  <si>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</si>
  <si>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</si>
  <si>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</si>
  <si>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</si>
  <si>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</si>
  <si>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</si>
  <si>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</si>
  <si>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</si>
  <si>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</si>
  <si>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</si>
  <si>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</si>
  <si>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</si>
  <si>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</si>
  <si>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</si>
  <si>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</si>
  <si>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</si>
  <si>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</si>
  <si>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</si>
  <si>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</si>
  <si>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</si>
  <si>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</si>
  <si>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</si>
  <si>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</si>
  <si>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</si>
  <si>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</si>
  <si>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</si>
  <si>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</si>
  <si>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</si>
  <si>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</si>
  <si>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</si>
  <si>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</si>
  <si>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</si>
  <si>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</si>
  <si>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</si>
  <si>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</si>
  <si>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</si>
  <si>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</si>
  <si>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</si>
  <si>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</si>
  <si>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</si>
  <si>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</si>
  <si>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</si>
  <si>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</si>
  <si>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</si>
  <si>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</si>
  <si>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</si>
  <si>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</si>
  <si>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</si>
  <si>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</si>
  <si>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</si>
  <si>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</si>
  <si>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</si>
  <si>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</si>
  <si>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</si>
  <si>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</si>
  <si>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</si>
  <si>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</si>
  <si>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</si>
  <si>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</si>
  <si>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</si>
  <si>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</si>
  <si>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</si>
  <si>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</si>
  <si>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</si>
  <si>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</si>
  <si>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</si>
  <si>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</si>
  <si>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</si>
  <si>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</si>
  <si>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</si>
  <si>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</si>
  <si>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</si>
  <si>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</si>
  <si>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</si>
  <si>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</si>
  <si>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</si>
  <si>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</si>
  <si>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</si>
  <si>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</si>
  <si>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</si>
  <si>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</si>
  <si>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</si>
  <si>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</si>
  <si>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</si>
  <si>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</si>
  <si>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</si>
  <si>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</si>
  <si>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</si>
  <si>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</si>
  <si>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</si>
  <si>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</si>
  <si>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</si>
  <si>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</si>
  <si>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</si>
  <si>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</si>
  <si>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</si>
  <si>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</si>
  <si>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</si>
  <si>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</si>
  <si>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</si>
  <si>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</si>
  <si>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</si>
  <si>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</si>
  <si>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</si>
  <si>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</si>
  <si>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</si>
  <si>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</si>
  <si>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</si>
  <si>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</si>
  <si>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</si>
  <si>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</si>
  <si>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</si>
  <si>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</si>
  <si>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</si>
  <si>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</si>
  <si>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</si>
  <si>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</si>
  <si>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</si>
  <si>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</si>
  <si>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</si>
  <si>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</si>
  <si>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</si>
  <si>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</si>
  <si>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</si>
  <si>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</si>
  <si>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</si>
  <si>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</si>
  <si>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</si>
  <si>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</si>
  <si>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</si>
  <si>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</si>
  <si>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</si>
  <si>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</si>
  <si>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</si>
  <si>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</si>
  <si>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</si>
  <si>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</si>
  <si>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</si>
  <si>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</si>
  <si>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</si>
  <si>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</si>
  <si>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</si>
  <si>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</si>
  <si>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</si>
  <si>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</si>
  <si>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</si>
  <si>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</si>
  <si>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</si>
  <si>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</si>
  <si>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</si>
  <si>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</si>
  <si>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</si>
  <si>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</si>
  <si>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</si>
  <si>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</si>
  <si>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</si>
  <si>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</si>
  <si>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</si>
  <si>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</si>
  <si>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</si>
  <si>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</si>
  <si>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</si>
  <si>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</si>
  <si>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</si>
  <si>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</si>
  <si>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</si>
  <si>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</si>
  <si>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</si>
  <si>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</si>
  <si>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</si>
  <si>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</si>
  <si>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</si>
  <si>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</si>
  <si>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</si>
  <si>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</si>
  <si>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</si>
  <si>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</si>
  <si>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</si>
  <si>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</si>
  <si>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</si>
  <si>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</si>
  <si>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</si>
  <si>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</si>
  <si>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</si>
  <si>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</si>
  <si>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</si>
  <si>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</si>
  <si>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</si>
  <si>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</si>
  <si>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</si>
  <si>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</si>
  <si>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</si>
  <si>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</si>
  <si>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</si>
  <si>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</si>
  <si>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</si>
  <si>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</si>
  <si>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</si>
  <si>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</si>
  <si>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</si>
  <si>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</si>
  <si>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</si>
  <si>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</si>
  <si>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</si>
  <si>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</si>
  <si>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</si>
  <si>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</si>
  <si>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</si>
  <si>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</si>
  <si>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</si>
  <si>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</si>
  <si>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</si>
  <si>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</si>
  <si>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</si>
  <si>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</si>
  <si>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</si>
  <si>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</si>
  <si>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</si>
  <si>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</si>
  <si>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</si>
  <si>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</si>
  <si>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</si>
  <si>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</si>
  <si>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</si>
  <si>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</si>
  <si>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</si>
  <si>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</si>
  <si>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</si>
  <si>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</si>
  <si>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</si>
  <si>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</si>
  <si>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</si>
  <si>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</si>
  <si>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</si>
  <si>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</si>
  <si>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</si>
  <si>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</si>
  <si>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</si>
  <si>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</si>
  <si>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</si>
  <si>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</si>
  <si>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</si>
  <si>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</si>
  <si>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</si>
  <si>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</si>
  <si>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</si>
  <si>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</si>
  <si>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</si>
  <si>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</si>
  <si>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</si>
  <si>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</si>
  <si>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</si>
  <si>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</si>
  <si>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</si>
  <si>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</si>
  <si>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</si>
  <si>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</si>
  <si>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</si>
  <si>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</si>
  <si>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</si>
  <si>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</si>
  <si>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</si>
  <si>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</si>
  <si>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</si>
  <si>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</si>
  <si>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</si>
  <si>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</si>
  <si>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</si>
  <si>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</si>
  <si>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</si>
  <si>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</si>
  <si>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</si>
  <si>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</si>
  <si>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</si>
  <si>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</si>
  <si>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</si>
  <si>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</si>
  <si>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</si>
  <si>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</si>
  <si>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</si>
  <si>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</si>
  <si>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</si>
  <si>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</si>
  <si>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</si>
  <si>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</si>
  <si>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</si>
  <si>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</si>
  <si>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</si>
  <si>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</si>
  <si>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</si>
  <si>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</si>
  <si>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</si>
  <si>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</si>
  <si>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</si>
  <si>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</si>
  <si>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</si>
  <si>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</si>
  <si>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</si>
  <si>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</si>
  <si>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</si>
  <si>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</si>
  <si>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</si>
  <si>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</si>
  <si>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</si>
  <si>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</si>
  <si>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</si>
  <si>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</si>
  <si>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</si>
  <si>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</si>
  <si>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</si>
  <si>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</si>
  <si>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</si>
  <si>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</si>
  <si>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</si>
  <si>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</si>
  <si>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</si>
  <si>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</si>
  <si>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</si>
  <si>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</si>
  <si>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</si>
  <si>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</si>
  <si>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</si>
  <si>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</si>
  <si>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</si>
  <si>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</si>
  <si>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</si>
  <si>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</si>
  <si>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</si>
  <si>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</si>
  <si>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</si>
  <si>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</si>
  <si>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</si>
  <si>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</si>
  <si>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</si>
  <si>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</si>
  <si>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</si>
  <si>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</si>
  <si>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</si>
  <si>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</si>
  <si>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</si>
  <si>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</si>
  <si>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</si>
  <si>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</si>
  <si>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</si>
  <si>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</si>
  <si>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</si>
  <si>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</si>
  <si>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</si>
  <si>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</si>
  <si>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</si>
  <si>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</si>
  <si>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</si>
  <si>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</si>
  <si>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</si>
  <si>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</si>
  <si>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</si>
  <si>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</si>
  <si>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</si>
  <si>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</si>
  <si>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</si>
  <si>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</si>
  <si>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</si>
  <si>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</si>
  <si>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</si>
  <si>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</si>
  <si>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</si>
  <si>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</si>
  <si>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</si>
  <si>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</si>
  <si>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</si>
  <si>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</si>
  <si>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</si>
  <si>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</si>
  <si>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</si>
  <si>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</si>
  <si>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</si>
  <si>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</si>
  <si>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</si>
  <si>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</si>
  <si>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</si>
  <si>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</si>
  <si>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</si>
  <si>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</si>
  <si>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</si>
  <si>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</si>
  <si>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</si>
  <si>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</si>
  <si>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</si>
  <si>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</si>
  <si>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</si>
  <si>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</si>
  <si>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</si>
  <si>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</si>
  <si>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</si>
  <si>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</si>
  <si>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</si>
  <si>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</si>
  <si>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</si>
  <si>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</si>
  <si>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</si>
  <si>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</si>
  <si>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</si>
  <si>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</si>
  <si>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</si>
  <si>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</si>
  <si>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</si>
  <si>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</si>
  <si>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</si>
  <si>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</si>
  <si>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</si>
  <si>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</si>
  <si>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</si>
  <si>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</si>
  <si>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</si>
  <si>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</si>
  <si>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</si>
  <si>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</si>
  <si>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</si>
  <si>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</si>
  <si>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</si>
  <si>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</si>
  <si>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</si>
  <si>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</si>
  <si>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</si>
  <si>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</si>
  <si>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</si>
  <si>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</si>
  <si>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</si>
  <si>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</si>
  <si>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</si>
  <si>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</si>
  <si>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</si>
  <si>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</si>
  <si>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</si>
  <si>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</si>
  <si>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</si>
  <si>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</si>
  <si>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</si>
  <si>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</si>
  <si>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</si>
  <si>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</si>
  <si>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</si>
  <si>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</si>
  <si>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</si>
  <si>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</si>
  <si>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</si>
  <si>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</si>
  <si>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</si>
  <si>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</si>
  <si>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</si>
  <si>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</si>
  <si>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</si>
  <si>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</si>
  <si>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</si>
  <si>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</si>
  <si>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</si>
  <si>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</si>
  <si>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</si>
  <si>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</si>
  <si>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</si>
  <si>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</si>
  <si>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</si>
  <si>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</si>
  <si>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</si>
  <si>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</si>
  <si>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</si>
  <si>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</si>
  <si>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</si>
  <si>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</si>
  <si>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</si>
  <si>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</si>
  <si>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</si>
  <si>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</si>
  <si>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</si>
  <si>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</si>
  <si>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</si>
  <si>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</si>
  <si>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</si>
  <si>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</si>
  <si>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</si>
  <si>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</si>
  <si>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</si>
  <si>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</si>
  <si>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</si>
  <si>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</si>
  <si>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</si>
  <si>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</si>
  <si>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</si>
  <si>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</si>
  <si>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</si>
  <si>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</si>
  <si>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</si>
  <si>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</si>
  <si>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</si>
  <si>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</si>
  <si>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</si>
  <si>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</si>
  <si>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</si>
  <si>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</si>
  <si>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</si>
  <si>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</si>
  <si>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</si>
  <si>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</si>
  <si>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</si>
  <si>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</si>
  <si>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</si>
  <si>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</si>
  <si>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</si>
  <si>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</si>
  <si>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</si>
  <si>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</si>
  <si>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</si>
  <si>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</si>
  <si>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</si>
  <si>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</si>
  <si>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</si>
  <si>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</si>
  <si>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</si>
  <si>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</si>
  <si>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</si>
  <si>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</si>
  <si>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</si>
  <si>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</si>
  <si>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</si>
  <si>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</si>
  <si>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</si>
  <si>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</si>
  <si>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</si>
  <si>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</si>
  <si>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</si>
  <si>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</si>
  <si>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</si>
  <si>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</si>
  <si>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</si>
  <si>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</si>
  <si>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</si>
  <si>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</si>
  <si>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</si>
  <si>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</si>
  <si>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</si>
  <si>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</si>
  <si>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</si>
  <si>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</si>
  <si>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</si>
  <si>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</si>
  <si>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</si>
  <si>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</si>
  <si>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</si>
  <si>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</si>
  <si>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</si>
  <si>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</si>
  <si>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</si>
  <si>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</si>
  <si>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</si>
  <si>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</si>
  <si>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</si>
  <si>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</si>
  <si>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</si>
  <si>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</si>
  <si>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</si>
  <si>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</si>
  <si>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</si>
  <si>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</si>
  <si>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</si>
  <si>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</si>
  <si>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</si>
  <si>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</si>
  <si>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</si>
  <si>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</si>
  <si>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</si>
  <si>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</si>
  <si>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</si>
  <si>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</si>
  <si>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</si>
  <si>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</si>
  <si>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</si>
  <si>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</si>
  <si>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</si>
  <si>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</si>
  <si>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</si>
  <si>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</si>
  <si>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</si>
  <si>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</si>
  <si>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</si>
  <si>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</si>
  <si>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</si>
  <si>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</si>
  <si>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</si>
  <si>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</si>
  <si>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</si>
  <si>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</si>
  <si>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</si>
  <si>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</si>
  <si>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</si>
  <si>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</si>
  <si>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</si>
  <si>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</si>
  <si>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</si>
  <si>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</si>
  <si>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</si>
  <si>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</si>
  <si>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</si>
  <si>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</si>
  <si>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</si>
  <si>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</si>
  <si>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</si>
  <si>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</si>
  <si>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</si>
  <si>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</si>
  <si>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</si>
  <si>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</si>
  <si>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</si>
  <si>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</si>
  <si>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</si>
  <si>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</si>
  <si>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</si>
  <si>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</si>
  <si>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</si>
  <si>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</si>
  <si>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</si>
  <si>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</si>
  <si>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</si>
  <si>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</si>
  <si>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</si>
  <si>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</si>
  <si>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</si>
  <si>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</si>
  <si>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</si>
  <si>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</si>
  <si>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</si>
  <si>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</si>
  <si>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</si>
  <si>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</si>
  <si>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</si>
  <si>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</si>
  <si>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</si>
  <si>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</si>
  <si>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</si>
  <si>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</si>
  <si>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</si>
  <si>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</si>
  <si>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</si>
  <si>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</si>
  <si>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</si>
  <si>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</si>
  <si>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</si>
  <si>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</si>
  <si>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</si>
  <si>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</si>
  <si>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</si>
  <si>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</si>
  <si>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</si>
  <si>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</si>
  <si>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</si>
  <si>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</si>
  <si>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</si>
  <si>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</si>
  <si>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</si>
  <si>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</si>
  <si>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</si>
  <si>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</si>
  <si>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</si>
  <si>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</si>
  <si>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</si>
  <si>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</si>
  <si>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</si>
  <si>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</si>
  <si>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</si>
  <si>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</si>
  <si>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</si>
  <si>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</si>
  <si>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</si>
  <si>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</si>
  <si>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</si>
  <si>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</si>
  <si>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</si>
  <si>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</si>
  <si>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</si>
  <si>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</si>
  <si>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</si>
  <si>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</si>
  <si>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</si>
  <si>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</si>
  <si>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</si>
  <si>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</si>
  <si>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</si>
  <si>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</si>
  <si>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</si>
  <si>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</si>
  <si>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</si>
  <si>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</si>
  <si>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</si>
  <si>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</si>
  <si>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</si>
  <si>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</si>
  <si>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</si>
  <si>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</si>
  <si>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</si>
  <si>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</si>
  <si>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</si>
  <si>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</si>
  <si>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</si>
  <si>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</si>
  <si>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</si>
  <si>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</si>
  <si>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</si>
  <si>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</si>
  <si>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</si>
  <si>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</si>
  <si>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</si>
  <si>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</si>
  <si>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</si>
  <si>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</si>
  <si>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</si>
  <si>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</si>
  <si>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</si>
  <si>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</si>
  <si>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</si>
  <si>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</si>
  <si>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</si>
  <si>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</si>
  <si>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</si>
  <si>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</si>
  <si>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</si>
  <si>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</si>
  <si>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</si>
  <si>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</si>
  <si>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</si>
  <si>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</si>
  <si>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</si>
  <si>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</si>
  <si>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</si>
  <si>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</si>
  <si>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</si>
  <si>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</si>
  <si>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</si>
  <si>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</si>
  <si>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</si>
  <si>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</si>
  <si>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</si>
  <si>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</si>
  <si>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</si>
  <si>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</si>
  <si>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</si>
  <si>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</si>
  <si>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</si>
  <si>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</si>
  <si>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</si>
  <si>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</si>
  <si>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</si>
  <si>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</si>
  <si>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</si>
  <si>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</si>
  <si>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</si>
  <si>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</si>
  <si>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</si>
  <si>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</si>
  <si>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</si>
  <si>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</si>
  <si>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</si>
  <si>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</si>
  <si>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</si>
  <si>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</si>
  <si>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</si>
  <si>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</si>
  <si>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</si>
  <si>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</si>
  <si>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</si>
  <si>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</si>
  <si>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</si>
  <si>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</si>
  <si>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</si>
  <si>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</si>
  <si>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</si>
  <si>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</si>
  <si>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</si>
  <si>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</si>
  <si>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</si>
  <si>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</si>
  <si>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</si>
  <si>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</si>
  <si>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</si>
  <si>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</si>
  <si>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</si>
  <si>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</si>
  <si>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</si>
  <si>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</si>
  <si>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</si>
  <si>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</si>
  <si>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</si>
  <si>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</si>
  <si>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</si>
  <si>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</si>
  <si>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</si>
  <si>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</si>
  <si>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</si>
  <si>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</si>
  <si>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</si>
  <si>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</si>
  <si>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</si>
  <si>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</si>
  <si>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</si>
  <si>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</si>
  <si>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</si>
  <si>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</si>
  <si>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</si>
  <si>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</si>
  <si>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</si>
  <si>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</si>
  <si>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</si>
  <si>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</si>
  <si>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</si>
  <si>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</si>
  <si>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</si>
  <si>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</si>
  <si>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</si>
  <si>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</si>
  <si>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</si>
  <si>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</si>
  <si>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</si>
  <si>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</si>
  <si>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</si>
  <si>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</si>
  <si>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</si>
  <si>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</si>
  <si>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</si>
  <si>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</si>
  <si>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</si>
  <si>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</si>
  <si>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</si>
  <si>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</si>
  <si>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</si>
  <si>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</si>
  <si>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</si>
  <si>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</si>
  <si>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</si>
  <si>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</si>
  <si>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</si>
  <si>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</si>
  <si>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</si>
  <si>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</si>
  <si>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</si>
  <si>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</si>
  <si>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</si>
  <si>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</si>
  <si>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</si>
  <si>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</si>
  <si>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</si>
  <si>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</si>
  <si>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</si>
  <si>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</si>
  <si>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</si>
  <si>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</si>
  <si>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</si>
  <si>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</si>
  <si>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</si>
  <si>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</si>
  <si>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</si>
  <si>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</si>
  <si>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</si>
  <si>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</si>
  <si>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</si>
  <si>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</si>
  <si>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</si>
  <si>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</si>
  <si>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</si>
  <si>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</si>
  <si>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</si>
  <si>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</si>
  <si>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</si>
  <si>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</si>
  <si>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</si>
  <si>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</si>
  <si>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</si>
  <si>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</si>
  <si>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</si>
  <si>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</si>
  <si>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</si>
  <si>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</si>
  <si>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</si>
  <si>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</si>
  <si>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</si>
  <si>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</si>
  <si>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</si>
  <si>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</si>
  <si>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</si>
  <si>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</si>
  <si>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</si>
  <si>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</si>
  <si>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</si>
  <si>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</si>
  <si>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</si>
  <si>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</si>
  <si>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</si>
  <si>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</si>
  <si>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</si>
  <si>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</si>
  <si>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</si>
  <si>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</si>
  <si>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</si>
  <si>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</si>
  <si>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</si>
  <si>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</si>
  <si>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</si>
  <si>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</si>
  <si>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</si>
  <si>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</si>
  <si>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</si>
  <si>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</si>
  <si>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</si>
  <si>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</si>
  <si>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</si>
  <si>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</si>
  <si>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</si>
  <si>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</si>
  <si>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</si>
  <si>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</si>
  <si>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</si>
  <si>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</si>
  <si>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</si>
  <si>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</si>
  <si>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</si>
  <si>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</si>
  <si>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</si>
  <si>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</si>
  <si>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</si>
  <si>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</si>
  <si>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</si>
  <si>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</si>
  <si>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</si>
  <si>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</si>
  <si>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</si>
  <si>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</si>
  <si>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</si>
  <si>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</si>
  <si>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</si>
  <si>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</si>
  <si>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</si>
  <si>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</si>
  <si>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</si>
  <si>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</si>
  <si>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</si>
  <si>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</si>
  <si>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</si>
  <si>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</si>
  <si>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</si>
  <si>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</si>
  <si>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</si>
  <si>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</si>
  <si>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</si>
  <si>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</si>
  <si>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</si>
  <si>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</si>
  <si>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</si>
  <si>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</si>
  <si>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</si>
  <si>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</si>
  <si>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</si>
  <si>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</si>
  <si>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</si>
  <si>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</si>
  <si>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</si>
  <si>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</si>
  <si>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</si>
  <si>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</si>
  <si>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</si>
  <si>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</si>
  <si>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</si>
  <si>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</si>
  <si>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</si>
  <si>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</si>
  <si>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</si>
  <si>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</si>
  <si>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</si>
  <si>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</si>
  <si>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</si>
  <si>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</si>
  <si>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</si>
  <si>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</si>
  <si>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</si>
  <si>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</si>
  <si>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</si>
  <si>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</si>
  <si>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</si>
  <si>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</si>
  <si>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</si>
  <si>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</si>
  <si>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</si>
  <si>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</si>
  <si>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</si>
  <si>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</si>
  <si>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</si>
  <si>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</si>
  <si>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</si>
  <si>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</si>
  <si>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</si>
  <si>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</si>
  <si>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</si>
  <si>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</si>
  <si>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</si>
  <si>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</si>
  <si>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</si>
  <si>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</si>
  <si>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</si>
  <si>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</si>
  <si>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</si>
  <si>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</si>
  <si>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</si>
  <si>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</si>
  <si>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</si>
  <si>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</si>
  <si>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</si>
  <si>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</si>
  <si>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</si>
  <si>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</si>
  <si>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</si>
  <si>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</si>
  <si>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</si>
  <si>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</si>
  <si>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</si>
  <si>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</si>
  <si>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</si>
  <si>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</si>
  <si>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</si>
  <si>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</si>
  <si>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</si>
  <si>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</si>
  <si>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</si>
  <si>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</si>
  <si>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</si>
  <si>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</si>
  <si>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</si>
  <si>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</si>
  <si>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</si>
  <si>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</si>
  <si>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</si>
  <si>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</si>
  <si>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</si>
  <si>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</si>
  <si>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</si>
  <si>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</si>
  <si>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</si>
  <si>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</si>
  <si>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</si>
  <si>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</si>
  <si>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</si>
  <si>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</si>
  <si>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</si>
  <si>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</si>
  <si>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</si>
  <si>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</si>
  <si>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</si>
  <si>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</si>
  <si>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</si>
  <si>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</si>
  <si>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</si>
  <si>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</si>
  <si>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</si>
  <si>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</si>
  <si>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</si>
  <si>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</si>
  <si>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</si>
  <si>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</si>
  <si>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</si>
  <si>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</si>
  <si>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</si>
  <si>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</si>
  <si>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</si>
  <si>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</si>
  <si>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</si>
  <si>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</si>
  <si>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</si>
  <si>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</si>
  <si>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</si>
  <si>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</si>
  <si>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</si>
  <si>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</si>
  <si>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</si>
  <si>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</si>
  <si>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</si>
  <si>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</si>
  <si>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</si>
  <si>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</si>
  <si>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</si>
  <si>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</si>
  <si>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</si>
  <si>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</si>
  <si>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</si>
  <si>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</si>
  <si>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</si>
  <si>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</si>
  <si>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</si>
  <si>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</si>
  <si>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</si>
  <si>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</si>
  <si>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</si>
  <si>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</si>
  <si>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</si>
  <si>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</si>
  <si>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</si>
  <si>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</si>
  <si>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</si>
  <si>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</si>
  <si>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</si>
  <si>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</si>
  <si>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</si>
  <si>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</si>
  <si>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</si>
  <si>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</si>
  <si>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</si>
  <si>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</si>
  <si>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</si>
  <si>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</si>
  <si>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</si>
  <si>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</si>
  <si>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</si>
  <si>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</si>
  <si>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</si>
  <si>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</si>
  <si>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</si>
  <si>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</si>
  <si>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</si>
  <si>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</si>
  <si>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</si>
  <si>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</si>
  <si>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</si>
  <si>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</si>
  <si>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</si>
  <si>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</si>
  <si>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</si>
  <si>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</si>
  <si>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</si>
  <si>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</si>
  <si>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</si>
  <si>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</si>
  <si>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</si>
  <si>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</si>
  <si>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</si>
  <si>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</si>
  <si>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</si>
  <si>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</si>
  <si>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</si>
  <si>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</si>
  <si>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</si>
  <si>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</si>
  <si>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</si>
  <si>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</si>
  <si>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</si>
  <si>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</si>
  <si>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</si>
  <si>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</si>
  <si>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</si>
  <si>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</si>
  <si>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</si>
  <si>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</si>
  <si>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</si>
  <si>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</si>
  <si>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</si>
  <si>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</si>
  <si>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</si>
  <si>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</si>
  <si>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</si>
  <si>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</si>
  <si>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</si>
  <si>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</si>
  <si>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</si>
  <si>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</si>
  <si>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</si>
  <si>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</si>
  <si>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</si>
  <si>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</si>
  <si>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</si>
  <si>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</si>
  <si>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</si>
  <si>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</si>
  <si>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</si>
  <si>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</si>
  <si>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</si>
  <si>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</si>
  <si>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</si>
  <si>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</si>
  <si>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</si>
  <si>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</si>
  <si>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</si>
  <si>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</si>
  <si>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</si>
  <si>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</si>
  <si>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</si>
  <si>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</si>
  <si>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</si>
  <si>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</si>
  <si>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</si>
  <si>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</si>
  <si>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</si>
  <si>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</si>
  <si>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</si>
  <si>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</si>
  <si>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</si>
  <si>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</si>
  <si>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</si>
  <si>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</si>
  <si>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</si>
  <si>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</si>
  <si>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</si>
  <si>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</si>
  <si>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</si>
  <si>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</si>
  <si>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</si>
  <si>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</si>
  <si>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</si>
  <si>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</si>
  <si>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</si>
  <si>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</si>
  <si>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</si>
  <si>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</si>
  <si>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</si>
  <si>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</si>
  <si>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</si>
  <si>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</si>
  <si>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</si>
  <si>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</si>
  <si>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</si>
  <si>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</si>
  <si>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</si>
  <si>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</si>
  <si>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</si>
  <si>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</si>
  <si>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</si>
  <si>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</si>
  <si>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</si>
  <si>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</si>
  <si>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</si>
  <si>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</si>
  <si>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</si>
  <si>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</si>
  <si>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</si>
  <si>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</si>
  <si>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</si>
  <si>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</si>
  <si>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</si>
  <si>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</si>
  <si>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</si>
  <si>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</si>
  <si>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</si>
  <si>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</si>
  <si>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</si>
  <si>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</si>
  <si>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</si>
  <si>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</si>
  <si>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</si>
  <si>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</si>
  <si>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</si>
  <si>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</si>
  <si>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</si>
  <si>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</si>
  <si>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</si>
  <si>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</si>
  <si>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</si>
  <si>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</si>
  <si>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</si>
  <si>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</si>
  <si>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</si>
  <si>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</si>
  <si>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</si>
  <si>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</si>
  <si>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</si>
  <si>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</si>
  <si>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</si>
  <si>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</si>
  <si>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</si>
  <si>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</si>
  <si>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</si>
  <si>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</si>
  <si>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</si>
  <si>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</si>
  <si>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</si>
  <si>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</si>
  <si>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</si>
  <si>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</si>
  <si>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</si>
  <si>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</si>
  <si>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</si>
  <si>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</si>
  <si>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</si>
  <si>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</si>
  <si>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</si>
  <si>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</si>
  <si>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</si>
  <si>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</si>
  <si>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</si>
  <si>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</si>
  <si>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</si>
  <si>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</si>
  <si>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</si>
  <si>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</si>
  <si>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</si>
  <si>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</si>
  <si>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</si>
  <si>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</si>
  <si>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</si>
  <si>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</si>
  <si>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</si>
  <si>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</si>
  <si>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</si>
  <si>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</si>
  <si>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</si>
  <si>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</si>
  <si>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</si>
  <si>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</si>
  <si>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</si>
  <si>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</si>
  <si>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</si>
  <si>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</si>
  <si>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</si>
  <si>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</si>
  <si>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</si>
  <si>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</si>
  <si>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</si>
  <si>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</si>
  <si>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</si>
  <si>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</si>
  <si>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</si>
  <si>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</si>
  <si>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</si>
  <si>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</si>
  <si>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</si>
  <si>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</si>
  <si>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</si>
  <si>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</si>
  <si>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</si>
  <si>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</si>
  <si>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</si>
  <si>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</si>
  <si>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</si>
  <si>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</si>
  <si>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</si>
  <si>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</si>
  <si>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</si>
  <si>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</si>
  <si>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</si>
  <si>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</si>
  <si>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</si>
  <si>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</si>
  <si>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</si>
  <si>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</si>
  <si>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</si>
  <si>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</si>
  <si>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</si>
  <si>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</si>
  <si>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</si>
  <si>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</si>
  <si>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</si>
  <si>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</si>
  <si>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</si>
  <si>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</si>
  <si>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</si>
  <si>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</si>
  <si>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</si>
  <si>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</si>
  <si>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</si>
  <si>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</si>
  <si>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</si>
  <si>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</si>
  <si>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</si>
  <si>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</si>
  <si>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</si>
  <si>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</si>
  <si>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</si>
  <si>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</si>
  <si>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</si>
  <si>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</si>
  <si>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</si>
  <si>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</si>
  <si>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</si>
  <si>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</si>
  <si>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</si>
  <si>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</si>
  <si>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</si>
  <si>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</si>
  <si>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</si>
  <si>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</si>
  <si>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</si>
  <si>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</si>
  <si>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</si>
  <si>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</si>
  <si>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</si>
  <si>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</si>
  <si>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</si>
  <si>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</si>
  <si>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</si>
  <si>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</si>
  <si>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</si>
  <si>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</si>
  <si>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</si>
  <si>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</si>
  <si>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</si>
  <si>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</si>
  <si>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</si>
  <si>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</si>
  <si>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</si>
  <si>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</si>
  <si>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</si>
  <si>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</si>
  <si>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</si>
  <si>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</si>
  <si>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</si>
  <si>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</si>
  <si>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</si>
  <si>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</si>
  <si>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</si>
  <si>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</si>
  <si>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</si>
  <si>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</si>
  <si>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</si>
  <si>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</si>
  <si>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</si>
  <si>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</si>
  <si>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</si>
  <si>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</si>
  <si>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</si>
  <si>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</si>
  <si>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</si>
  <si>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</si>
  <si>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</si>
  <si>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</si>
  <si>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</si>
  <si>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</si>
  <si>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</si>
  <si>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</si>
  <si>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</si>
  <si>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</si>
  <si>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</si>
  <si>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</si>
  <si>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</si>
  <si>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</si>
  <si>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</si>
  <si>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</si>
  <si>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</si>
  <si>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</si>
  <si>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</si>
  <si>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</si>
  <si>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</si>
  <si>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</si>
  <si>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</si>
  <si>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</si>
  <si>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</si>
  <si>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</si>
  <si>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</si>
  <si>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</si>
  <si>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</si>
  <si>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</si>
  <si>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</si>
  <si>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</si>
  <si>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</si>
  <si>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</si>
  <si>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</si>
  <si>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</si>
  <si>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</si>
  <si>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</si>
  <si>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</si>
  <si>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</si>
  <si>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</si>
  <si>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</si>
  <si>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</si>
  <si>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</si>
  <si>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</si>
  <si>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</si>
  <si>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</si>
  <si>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</si>
  <si>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</si>
  <si>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</si>
  <si>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</si>
  <si>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</si>
  <si>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</si>
  <si>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</si>
  <si>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</si>
  <si>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</si>
  <si>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</si>
  <si>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</si>
  <si>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</si>
  <si>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</si>
  <si>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</si>
  <si>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</si>
  <si>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</si>
  <si>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</si>
  <si>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</si>
  <si>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</si>
  <si>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</si>
  <si>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</si>
  <si>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</si>
  <si>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</si>
  <si>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</si>
  <si>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</si>
  <si>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</si>
  <si>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</si>
  <si>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</si>
  <si>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</si>
  <si>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</si>
  <si>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</si>
  <si>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</si>
  <si>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</si>
  <si>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</si>
  <si>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</si>
  <si>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</si>
  <si>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</si>
  <si>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</si>
  <si>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</si>
  <si>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</si>
  <si>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</si>
  <si>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</si>
  <si>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</si>
  <si>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</si>
  <si>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</si>
  <si>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</si>
  <si>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</si>
  <si>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</si>
  <si>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</si>
  <si>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</si>
  <si>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</si>
  <si>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</si>
  <si>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</si>
  <si>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</si>
  <si>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</si>
  <si>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</si>
  <si>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</si>
  <si>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</si>
  <si>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</si>
  <si>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</si>
  <si>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</si>
  <si>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</si>
  <si>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</si>
  <si>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</si>
  <si>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</si>
  <si>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</si>
  <si>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</si>
  <si>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</si>
  <si>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</si>
  <si>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</si>
  <si>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</si>
  <si>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</si>
  <si>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</si>
  <si>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</si>
  <si>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</si>
  <si>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</si>
  <si>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</si>
  <si>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</si>
  <si>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</si>
  <si>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</si>
  <si>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</si>
  <si>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</si>
  <si>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</si>
  <si>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</si>
  <si>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</si>
  <si>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</si>
  <si>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</si>
  <si>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</si>
  <si>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</si>
  <si>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</si>
  <si>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</si>
  <si>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</si>
  <si>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</si>
  <si>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</si>
  <si>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</si>
  <si>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</si>
  <si>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</si>
  <si>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</si>
  <si>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</si>
  <si>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</si>
  <si>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</si>
  <si>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</si>
  <si>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</si>
  <si>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</si>
  <si>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</si>
  <si>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</si>
  <si>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</si>
  <si>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</si>
  <si>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</si>
  <si>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</si>
  <si>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</si>
  <si>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</si>
  <si>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</si>
  <si>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</si>
  <si>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</si>
  <si>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</si>
  <si>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</si>
  <si>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</si>
  <si>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</si>
  <si>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</si>
  <si>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</si>
  <si>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</si>
  <si>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</si>
  <si>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</si>
  <si>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</si>
  <si>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</si>
  <si>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</si>
  <si>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</si>
  <si>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</si>
  <si>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</si>
  <si>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</si>
  <si>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</si>
  <si>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</si>
  <si>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</si>
  <si>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</si>
  <si>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</si>
  <si>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</si>
  <si>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</si>
  <si>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</si>
  <si>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</si>
  <si>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</si>
  <si>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</si>
  <si>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</si>
  <si>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</si>
  <si>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</si>
  <si>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</si>
  <si>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</si>
  <si>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</si>
  <si>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</si>
  <si>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</si>
  <si>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</si>
  <si>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</si>
  <si>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</si>
  <si>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</si>
  <si>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</si>
  <si>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</si>
  <si>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</si>
  <si>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</si>
  <si>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</si>
  <si>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</si>
  <si>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</si>
  <si>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</si>
  <si>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</si>
  <si>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</si>
  <si>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</si>
  <si>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</si>
  <si>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</si>
  <si>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</si>
  <si>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</si>
  <si>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</si>
  <si>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</si>
  <si>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</si>
  <si>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</si>
  <si>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</si>
  <si>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</si>
  <si>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</si>
  <si>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</si>
  <si>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</si>
  <si>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</si>
  <si>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</si>
  <si>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</si>
  <si>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</si>
  <si>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</si>
  <si>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</si>
  <si>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</si>
  <si>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</si>
  <si>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</si>
  <si>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</si>
  <si>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</si>
  <si>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</si>
  <si>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</si>
  <si>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</si>
  <si>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</si>
  <si>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</si>
  <si>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</si>
  <si>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</si>
  <si>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</si>
  <si>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</si>
  <si>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</si>
  <si>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</si>
  <si>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</si>
  <si>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</si>
  <si>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</si>
  <si>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</si>
  <si>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</si>
  <si>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</si>
  <si>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</si>
  <si>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</si>
  <si>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</si>
  <si>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</si>
  <si>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</si>
  <si>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</si>
  <si>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</si>
  <si>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</si>
  <si>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</si>
  <si>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</si>
  <si>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</si>
  <si>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</si>
  <si>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</si>
  <si>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</si>
  <si>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</si>
  <si>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</si>
  <si>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</si>
  <si>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</si>
  <si>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</si>
  <si>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</si>
  <si>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</si>
  <si>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</si>
  <si>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</si>
  <si>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</si>
  <si>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</si>
  <si>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</si>
  <si>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</si>
  <si>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</si>
  <si>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</si>
  <si>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</si>
  <si>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</si>
  <si>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</si>
  <si>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</si>
  <si>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</si>
  <si>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</si>
  <si>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</si>
  <si>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</si>
  <si>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</si>
  <si>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</si>
  <si>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</si>
  <si>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</si>
  <si>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</si>
  <si>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</si>
  <si>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</si>
  <si>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</si>
  <si>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</si>
  <si>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</si>
  <si>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</si>
  <si>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</si>
  <si>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</si>
  <si>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</si>
  <si>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</si>
  <si>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</si>
  <si>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</si>
  <si>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</si>
  <si>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</si>
  <si>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</si>
  <si>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</si>
  <si>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</si>
  <si>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</si>
  <si>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</si>
  <si>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</si>
  <si>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</si>
  <si>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</si>
  <si>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</si>
  <si>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</si>
  <si>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</si>
  <si>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</si>
  <si>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</si>
  <si>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</si>
  <si>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</si>
  <si>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</si>
  <si>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</si>
  <si>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</si>
  <si>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</si>
  <si>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</si>
  <si>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</si>
  <si>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</si>
  <si>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</si>
  <si>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</si>
  <si>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</si>
  <si>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</si>
  <si>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</si>
  <si>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</si>
  <si>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</si>
  <si>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</si>
  <si>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</si>
  <si>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</si>
  <si>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</si>
  <si>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</si>
  <si>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</si>
  <si>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</si>
  <si>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</si>
  <si>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</si>
  <si>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</si>
  <si>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</si>
  <si>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</si>
  <si>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</si>
  <si>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</si>
  <si>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</si>
  <si>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</si>
  <si>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</si>
  <si>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</si>
  <si>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</si>
  <si>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</si>
  <si>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</si>
  <si>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</si>
  <si>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</si>
  <si>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</si>
  <si>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</si>
  <si>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</si>
  <si>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</si>
  <si>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</si>
  <si>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</si>
  <si>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</si>
  <si>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</si>
  <si>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</si>
  <si>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</si>
  <si>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</si>
  <si>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</si>
  <si>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</si>
  <si>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</si>
  <si>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</si>
  <si>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</si>
  <si>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</si>
  <si>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</si>
  <si>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</si>
  <si>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</si>
  <si>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</si>
  <si>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</si>
  <si>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</si>
  <si>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</si>
  <si>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</si>
  <si>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</si>
  <si>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</si>
  <si>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</si>
  <si>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</si>
  <si>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</si>
  <si>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</si>
  <si>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</si>
  <si>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</si>
  <si>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</si>
  <si>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</si>
  <si>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</si>
  <si>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</si>
  <si>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</si>
  <si>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</si>
  <si>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</si>
  <si>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</si>
  <si>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</si>
  <si>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</si>
  <si>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</si>
  <si>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</si>
  <si>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</si>
  <si>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</si>
  <si>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</si>
  <si>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</si>
  <si>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</si>
  <si>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</si>
  <si>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</si>
  <si>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</si>
  <si>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</si>
  <si>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</si>
  <si>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</si>
  <si>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</si>
  <si>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</si>
  <si>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</si>
  <si>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</si>
  <si>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</si>
  <si>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</si>
  <si>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</si>
  <si>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</si>
  <si>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</si>
  <si>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</si>
  <si>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</si>
  <si>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</si>
  <si>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</si>
  <si>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</si>
  <si>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</si>
  <si>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</si>
  <si>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</si>
  <si>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</si>
  <si>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</si>
  <si>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</si>
  <si>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</si>
  <si>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</si>
  <si>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</si>
  <si>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</si>
  <si>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</si>
  <si>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</si>
  <si>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</si>
  <si>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</si>
  <si>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</si>
  <si>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</si>
  <si>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</si>
  <si>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</si>
  <si>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</si>
  <si>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</si>
  <si>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</si>
  <si>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</si>
  <si>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</si>
  <si>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</si>
  <si>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</si>
  <si>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</si>
  <si>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</si>
  <si>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</si>
  <si>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</si>
  <si>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</si>
  <si>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</si>
  <si>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</si>
  <si>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</si>
  <si>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</si>
  <si>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</si>
  <si>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</si>
  <si>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</si>
  <si>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</si>
  <si>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</si>
  <si>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</si>
  <si>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</si>
  <si>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</si>
  <si>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</si>
  <si>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</si>
  <si>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</si>
  <si>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</si>
  <si>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</si>
  <si>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</si>
  <si>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</si>
  <si>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</si>
  <si>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</si>
  <si>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</si>
  <si>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</si>
  <si>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</si>
  <si>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</si>
  <si>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</si>
  <si>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</si>
  <si>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</si>
  <si>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</si>
  <si>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</si>
  <si>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</si>
  <si>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</si>
  <si>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</si>
  <si>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</si>
  <si>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</si>
  <si>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</si>
  <si>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</si>
  <si>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</si>
  <si>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</si>
  <si>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</si>
  <si>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</si>
  <si>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</si>
  <si>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</si>
  <si>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</si>
  <si>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</si>
  <si>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</si>
  <si>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</si>
  <si>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</si>
  <si>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</si>
  <si>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</si>
  <si>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</si>
  <si>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</si>
  <si>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</si>
  <si>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</si>
  <si>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</si>
  <si>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</si>
  <si>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</si>
  <si>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</si>
  <si>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</si>
  <si>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</si>
  <si>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</si>
  <si>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</si>
  <si>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</si>
  <si>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</si>
  <si>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</si>
  <si>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</si>
  <si>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</si>
  <si>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</si>
  <si>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</si>
  <si>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</si>
  <si>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</si>
  <si>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</si>
  <si>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</si>
  <si>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</si>
  <si>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</si>
  <si>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</si>
  <si>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</si>
  <si>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</si>
  <si>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</si>
  <si>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</si>
  <si>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</si>
  <si>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</si>
  <si>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</si>
  <si>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</si>
  <si>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</si>
  <si>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</si>
  <si>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</si>
  <si>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</si>
  <si>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</si>
  <si>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</si>
  <si>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</si>
  <si>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</si>
  <si>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</si>
  <si>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</si>
  <si>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</si>
  <si>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</si>
  <si>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</si>
  <si>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</si>
  <si>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</si>
  <si>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</si>
  <si>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</si>
  <si>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</si>
  <si>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</si>
  <si>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</si>
  <si>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</si>
  <si>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</si>
  <si>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</si>
  <si>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</si>
  <si>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</si>
  <si>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</si>
  <si>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</si>
  <si>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</si>
  <si>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</si>
  <si>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</si>
  <si>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</si>
  <si>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</si>
  <si>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</si>
  <si>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</si>
  <si>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</si>
  <si>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</si>
  <si>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</si>
  <si>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</si>
  <si>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</si>
  <si>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</si>
  <si>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</si>
  <si>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</si>
  <si>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</si>
  <si>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</si>
  <si>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</si>
  <si>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</si>
  <si>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</si>
  <si>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</si>
  <si>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</si>
  <si>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</si>
  <si>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</si>
  <si>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</si>
  <si>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</si>
  <si>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</si>
  <si>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</si>
  <si>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</si>
  <si>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</si>
  <si>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</si>
  <si>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</si>
  <si>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</si>
  <si>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</si>
  <si>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</si>
  <si>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</si>
  <si>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</si>
  <si>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</si>
  <si>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</si>
  <si>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</si>
  <si>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</si>
  <si>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</si>
  <si>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</si>
  <si>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</si>
  <si>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</si>
  <si>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</si>
  <si>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</si>
  <si>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</si>
  <si>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</si>
  <si>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</si>
  <si>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</si>
  <si>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</si>
  <si>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</si>
  <si>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</si>
  <si>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</si>
  <si>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</si>
  <si>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</si>
  <si>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</si>
  <si>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</si>
  <si>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</si>
  <si>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</si>
  <si>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</si>
  <si>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</si>
  <si>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</si>
  <si>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</si>
  <si>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</si>
  <si>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</si>
  <si>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</si>
  <si>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</si>
  <si>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</si>
  <si>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</si>
  <si>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</si>
  <si>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</si>
  <si>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</si>
  <si>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</si>
  <si>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</si>
  <si>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</si>
  <si>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</si>
  <si>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</si>
  <si>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</si>
  <si>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</si>
  <si>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</si>
  <si>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</si>
  <si>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</si>
  <si>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</si>
  <si>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</si>
  <si>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</si>
  <si>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</si>
  <si>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</si>
  <si>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</si>
  <si>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</si>
  <si>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</si>
  <si>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</si>
  <si>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</si>
  <si>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</si>
  <si>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</si>
  <si>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</si>
  <si>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</si>
  <si>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</si>
  <si>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</si>
  <si>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</si>
  <si>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</si>
  <si>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</si>
  <si>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</si>
  <si>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</si>
  <si>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</si>
  <si>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</si>
  <si>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</si>
  <si>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</si>
  <si>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</si>
  <si>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</si>
  <si>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</si>
  <si>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</si>
  <si>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</si>
  <si>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</si>
  <si>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</si>
  <si>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</si>
  <si>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</si>
  <si>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</si>
  <si>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</si>
  <si>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</si>
  <si>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</si>
  <si>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</si>
  <si>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</si>
  <si>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</si>
  <si>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</si>
  <si>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</si>
  <si>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</si>
  <si>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</si>
  <si>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</si>
  <si>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</si>
  <si>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</si>
  <si>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</si>
  <si>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</si>
  <si>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</si>
  <si>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</si>
  <si>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</si>
  <si>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</si>
  <si>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</si>
  <si>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</si>
  <si>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</si>
  <si>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</si>
  <si>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</si>
  <si>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</si>
  <si>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</si>
  <si>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</si>
  <si>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</si>
  <si>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</si>
  <si>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</si>
  <si>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</si>
  <si>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</si>
  <si>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</si>
  <si>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</si>
  <si>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</si>
  <si>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</si>
  <si>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</si>
  <si>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</si>
  <si>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</si>
  <si>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</si>
  <si>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</si>
  <si>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</si>
  <si>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</si>
  <si>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</si>
  <si>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</si>
  <si>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</si>
  <si>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</si>
  <si>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</si>
  <si>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</si>
  <si>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</si>
  <si>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</si>
  <si>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</si>
  <si>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</si>
  <si>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</si>
  <si>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</si>
  <si>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</si>
  <si>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</si>
  <si>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</si>
  <si>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</si>
  <si>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</si>
  <si>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</si>
  <si>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</si>
  <si>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</si>
  <si>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</si>
  <si>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</si>
  <si>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</si>
  <si>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</si>
  <si>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</si>
  <si>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</si>
  <si>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</si>
  <si>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</si>
  <si>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</si>
  <si>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</si>
  <si>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</si>
  <si>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</si>
  <si>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</si>
  <si>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</si>
  <si>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</si>
  <si>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</si>
  <si>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</si>
  <si>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</si>
  <si>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</si>
  <si>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</si>
  <si>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</si>
  <si>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</si>
  <si>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</si>
  <si>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</si>
  <si>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</si>
  <si>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</si>
  <si>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</si>
  <si>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</si>
  <si>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</si>
  <si>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</si>
  <si>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</si>
  <si>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</si>
  <si>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</si>
  <si>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</si>
  <si>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</si>
  <si>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</si>
  <si>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</si>
  <si>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</si>
  <si>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</si>
  <si>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</si>
  <si>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</si>
  <si>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</si>
  <si>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</si>
  <si>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</si>
  <si>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</si>
  <si>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</si>
  <si>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</si>
  <si>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</si>
  <si>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</si>
  <si>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</si>
  <si>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</si>
  <si>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</si>
  <si>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</si>
  <si>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</si>
  <si>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</si>
  <si>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</si>
  <si>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</si>
  <si>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</si>
  <si>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</si>
  <si>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</si>
  <si>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</si>
  <si>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</si>
  <si>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</si>
  <si>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</si>
  <si>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</si>
  <si>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</si>
  <si>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</si>
  <si>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</si>
  <si>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</si>
  <si>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</si>
  <si>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</si>
  <si>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</si>
  <si>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</si>
  <si>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</si>
  <si>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</si>
  <si>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</si>
  <si>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</si>
  <si>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</si>
  <si>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</si>
  <si>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</si>
  <si>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</si>
  <si>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</si>
  <si>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</si>
  <si>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</si>
  <si>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</si>
  <si>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</si>
  <si>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</si>
  <si>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</si>
  <si>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</si>
  <si>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</si>
  <si>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</si>
  <si>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</si>
  <si>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</si>
  <si>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</si>
  <si>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</si>
  <si>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</si>
  <si>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</si>
  <si>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</si>
  <si>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</si>
  <si>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</si>
  <si>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</si>
  <si>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</si>
  <si>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</si>
  <si>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</si>
  <si>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</si>
  <si>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</si>
  <si>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</si>
  <si>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</si>
  <si>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</si>
  <si>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</si>
  <si>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</si>
  <si>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</si>
  <si>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</si>
  <si>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</si>
  <si>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</si>
  <si>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</si>
  <si>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</si>
  <si>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</si>
  <si>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</si>
  <si>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</si>
  <si>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</si>
  <si>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</si>
  <si>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</si>
  <si>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</si>
  <si>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</si>
  <si>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</si>
  <si>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</si>
  <si>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</si>
  <si>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</si>
  <si>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</si>
  <si>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</si>
  <si>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</si>
  <si>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</si>
  <si>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</si>
  <si>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</si>
  <si>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</si>
  <si>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</si>
  <si>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</si>
  <si>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</si>
  <si>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</si>
  <si>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</si>
  <si>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</si>
  <si>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</si>
  <si>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</si>
  <si>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</si>
  <si>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</si>
  <si>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</si>
  <si>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</si>
  <si>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</si>
  <si>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</si>
  <si>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</si>
  <si>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</si>
  <si>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</si>
  <si>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</si>
  <si>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</si>
  <si>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</si>
  <si>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</si>
  <si>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</si>
  <si>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</si>
  <si>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</si>
  <si>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</si>
  <si>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</si>
  <si>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</si>
  <si>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</si>
  <si>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</si>
  <si>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</si>
  <si>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</si>
  <si>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</si>
  <si>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</si>
  <si>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</si>
  <si>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</si>
  <si>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</si>
  <si>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</si>
  <si>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</si>
  <si>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</si>
  <si>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</si>
  <si>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</si>
  <si>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</si>
  <si>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</si>
  <si>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</si>
  <si>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</si>
  <si>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</si>
  <si>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</si>
  <si>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</si>
  <si>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</si>
  <si>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</si>
  <si>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</si>
  <si>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</si>
  <si>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</si>
  <si>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</si>
  <si>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</si>
  <si>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</si>
  <si>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</si>
  <si>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</si>
  <si>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</si>
  <si>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</si>
  <si>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</si>
  <si>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</si>
  <si>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</si>
  <si>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</si>
  <si>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</si>
  <si>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</si>
  <si>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</si>
  <si>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</si>
  <si>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</si>
  <si>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</si>
  <si>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</si>
  <si>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</si>
  <si>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</si>
  <si>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</si>
  <si>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</si>
  <si>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</si>
  <si>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</si>
  <si>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</si>
  <si>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</si>
  <si>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</si>
  <si>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</si>
  <si>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</si>
  <si>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</si>
  <si>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</si>
  <si>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</si>
  <si>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</si>
  <si>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</si>
  <si>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</si>
  <si>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</si>
  <si>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</si>
  <si>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</si>
  <si>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</si>
  <si>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</si>
  <si>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</si>
  <si>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</si>
  <si>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</si>
  <si>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</si>
  <si>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</si>
  <si>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</si>
  <si>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</si>
  <si>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</si>
  <si>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</si>
  <si>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</si>
  <si>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</si>
  <si>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</si>
  <si>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</si>
  <si>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</si>
  <si>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</si>
  <si>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</si>
  <si>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</si>
  <si>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</si>
  <si>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</si>
  <si>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</si>
  <si>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</si>
  <si>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</si>
  <si>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</si>
  <si>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</si>
  <si>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</si>
  <si>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</si>
  <si>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</si>
  <si>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</si>
  <si>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</si>
  <si>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</si>
  <si>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</si>
  <si>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</si>
  <si>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</si>
  <si>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</si>
  <si>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</si>
  <si>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</si>
  <si>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</si>
  <si>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</si>
  <si>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</si>
  <si>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</si>
  <si>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</si>
  <si>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</si>
  <si>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</si>
  <si>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</si>
  <si>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</si>
  <si>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</si>
  <si>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</si>
  <si>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</si>
  <si>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</si>
  <si>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</si>
  <si>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</si>
  <si>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</si>
  <si>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</si>
  <si>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</si>
  <si>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</si>
  <si>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</si>
  <si>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</si>
  <si>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</si>
  <si>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</si>
  <si>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</si>
  <si>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</si>
  <si>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</si>
  <si>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</si>
  <si>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</si>
  <si>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</si>
  <si>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</si>
  <si>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</si>
  <si>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</si>
  <si>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</si>
  <si>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</si>
  <si>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</si>
  <si>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</si>
  <si>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</si>
  <si>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</si>
  <si>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</si>
  <si>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</si>
  <si>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</si>
  <si>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</si>
  <si>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</si>
  <si>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</si>
  <si>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</si>
  <si>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</si>
  <si>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</si>
  <si>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</si>
  <si>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</si>
  <si>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</si>
  <si>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</si>
  <si>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</si>
  <si>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</si>
  <si>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</si>
  <si>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</si>
  <si>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</si>
  <si>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</si>
  <si>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</si>
  <si>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</si>
  <si>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</si>
  <si>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</si>
  <si>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</si>
  <si>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</si>
  <si>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</si>
  <si>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</si>
  <si>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</si>
  <si>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</si>
  <si>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</si>
  <si>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</si>
  <si>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</si>
  <si>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</si>
  <si>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</si>
  <si>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</si>
  <si>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</si>
  <si>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</si>
  <si>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</si>
  <si>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</si>
  <si>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</si>
  <si>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</si>
  <si>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</si>
  <si>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</si>
  <si>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</si>
  <si>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</si>
  <si>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</si>
  <si>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</si>
  <si>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</si>
  <si>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</si>
  <si>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</si>
  <si>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</si>
  <si>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</si>
  <si>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</si>
  <si>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</si>
  <si>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</si>
  <si>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</si>
  <si>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</si>
  <si>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</si>
  <si>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</si>
  <si>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</si>
  <si>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</si>
  <si>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</si>
  <si>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</si>
  <si>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</si>
  <si>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</si>
  <si>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</si>
  <si>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</si>
  <si>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</si>
  <si>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</si>
  <si>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</si>
  <si>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</si>
  <si>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</si>
  <si>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</si>
  <si>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</si>
  <si>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</si>
  <si>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</si>
  <si>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</si>
  <si>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</si>
  <si>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</si>
  <si>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</si>
  <si>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</si>
  <si>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</si>
  <si>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</si>
  <si>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</si>
  <si>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</si>
  <si>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</si>
  <si>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</si>
  <si>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</si>
  <si>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</si>
  <si>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</si>
  <si>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</si>
  <si>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</si>
  <si>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</si>
  <si>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</si>
  <si>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</si>
  <si>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</si>
  <si>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</si>
  <si>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</si>
  <si>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</si>
  <si>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</si>
  <si>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</si>
  <si>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</si>
  <si>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</si>
  <si>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</si>
  <si>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</si>
  <si>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</si>
  <si>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</si>
  <si>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</si>
  <si>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</si>
  <si>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</si>
  <si>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</si>
  <si>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</si>
  <si>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</si>
  <si>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</si>
  <si>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</si>
  <si>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</si>
  <si>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</si>
  <si>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</si>
  <si>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</si>
  <si>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</si>
  <si>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</si>
  <si>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</si>
  <si>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</si>
  <si>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</si>
  <si>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</si>
  <si>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</si>
  <si>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</si>
  <si>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</si>
  <si>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</si>
  <si>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</si>
  <si>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</si>
  <si>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</si>
  <si>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</si>
  <si>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</si>
  <si>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</si>
  <si>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</si>
  <si>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</si>
  <si>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</si>
  <si>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</si>
  <si>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</si>
  <si>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</si>
  <si>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</si>
  <si>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</si>
  <si>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</si>
  <si>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</si>
  <si>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</si>
  <si>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</si>
  <si>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</si>
  <si>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</si>
  <si>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</si>
  <si>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</si>
  <si>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</si>
  <si>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</si>
  <si>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</si>
  <si>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</si>
  <si>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</si>
  <si>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</si>
  <si>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</si>
  <si>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</si>
  <si>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</si>
  <si>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</si>
  <si>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</si>
  <si>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</si>
  <si>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</si>
  <si>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</si>
  <si>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</si>
  <si>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</si>
  <si>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</si>
  <si>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</si>
  <si>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</si>
  <si>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</si>
  <si>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</si>
  <si>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</si>
  <si>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</si>
  <si>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</si>
  <si>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</si>
  <si>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</si>
  <si>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</si>
  <si>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</si>
  <si>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</si>
  <si>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</si>
  <si>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</si>
  <si>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</si>
  <si>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</si>
  <si>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</si>
  <si>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</si>
  <si>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</si>
  <si>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</si>
  <si>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</si>
  <si>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</si>
  <si>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</si>
  <si>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</si>
  <si>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</si>
  <si>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</si>
  <si>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</si>
  <si>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</si>
  <si>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</si>
  <si>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</si>
  <si>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</si>
  <si>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</si>
  <si>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</si>
  <si>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</si>
  <si>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</si>
  <si>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</si>
  <si>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</si>
  <si>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</si>
  <si>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</si>
  <si>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</si>
  <si>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</si>
  <si>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</si>
  <si>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</si>
  <si>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</si>
  <si>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</si>
  <si>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</si>
  <si>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</si>
  <si>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</si>
  <si>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</si>
  <si>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</si>
  <si>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</si>
  <si>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</si>
  <si>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</si>
  <si>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</si>
  <si>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</si>
  <si>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</si>
  <si>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</si>
  <si>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</si>
  <si>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</si>
  <si>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</si>
  <si>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</si>
  <si>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</si>
  <si>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</si>
  <si>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</si>
  <si>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</si>
  <si>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</si>
  <si>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</si>
  <si>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</si>
  <si>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</si>
  <si>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</si>
  <si>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</si>
  <si>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</si>
  <si>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</si>
  <si>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</si>
  <si>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</si>
  <si>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</si>
  <si>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</si>
  <si>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</si>
  <si>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</si>
  <si>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</si>
  <si>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</si>
  <si>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</si>
  <si>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</si>
  <si>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</si>
  <si>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</si>
  <si>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</si>
  <si>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</si>
  <si>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</si>
  <si>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</si>
  <si>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</si>
  <si>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</si>
  <si>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</si>
  <si>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</si>
  <si>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</si>
  <si>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</si>
  <si>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</si>
  <si>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</si>
  <si>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</si>
  <si>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</si>
  <si>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</si>
  <si>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</si>
  <si>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</si>
  <si>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</si>
  <si>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</si>
  <si>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</si>
  <si>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</si>
  <si>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</si>
  <si>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</si>
  <si>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</si>
  <si>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</si>
  <si>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</si>
  <si>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</si>
  <si>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</si>
  <si>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</si>
  <si>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</si>
  <si>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</si>
  <si>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</si>
  <si>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</si>
  <si>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</si>
  <si>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</si>
  <si>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</si>
  <si>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</si>
  <si>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</si>
  <si>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</si>
  <si>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</si>
  <si>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</si>
  <si>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</si>
  <si>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</si>
  <si>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</si>
  <si>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</si>
  <si>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</si>
  <si>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</si>
  <si>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</si>
  <si>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</si>
  <si>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</si>
  <si>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</si>
  <si>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</si>
  <si>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</si>
  <si>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</si>
  <si>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</si>
  <si>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</si>
  <si>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</si>
  <si>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</si>
  <si>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</si>
  <si>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</si>
  <si>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</si>
  <si>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</si>
  <si>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</si>
  <si>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</si>
  <si>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</si>
  <si>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</si>
  <si>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</si>
  <si>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</si>
  <si>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</si>
  <si>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</si>
  <si>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</si>
  <si>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</si>
  <si>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</si>
  <si>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</si>
  <si>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</si>
  <si>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</si>
  <si>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</si>
  <si>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</si>
  <si>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</si>
  <si>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</si>
  <si>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</si>
  <si>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</si>
  <si>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</si>
  <si>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</si>
  <si>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</si>
  <si>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</si>
  <si>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</si>
  <si>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</si>
  <si>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</si>
  <si>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</si>
  <si>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</si>
  <si>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</si>
  <si>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</si>
  <si>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</si>
  <si>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</si>
  <si>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</si>
  <si>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</si>
  <si>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</si>
  <si>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</si>
  <si>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</si>
  <si>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</si>
  <si>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</si>
  <si>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</si>
  <si>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</si>
  <si>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</si>
  <si>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</si>
  <si>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</si>
  <si>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</si>
  <si>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</si>
  <si>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</si>
  <si>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</si>
  <si>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</si>
  <si>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</si>
  <si>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</si>
  <si>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</si>
  <si>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</si>
  <si>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</si>
  <si>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</si>
  <si>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</si>
  <si>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</si>
  <si>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</si>
  <si>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</si>
  <si>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</si>
  <si>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</si>
  <si>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</si>
  <si>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</si>
  <si>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</si>
  <si>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</si>
  <si>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</si>
  <si>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</si>
  <si>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</si>
  <si>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</si>
  <si>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</si>
  <si>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</si>
  <si>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</si>
  <si>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</si>
  <si>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</si>
  <si>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</si>
  <si>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</si>
  <si>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</si>
  <si>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</si>
  <si>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</si>
  <si>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</si>
  <si>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</si>
  <si>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</si>
  <si>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</si>
  <si>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</si>
  <si>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</si>
  <si>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</si>
  <si>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</si>
  <si>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</si>
  <si>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</si>
  <si>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</si>
  <si>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</si>
  <si>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</si>
  <si>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</si>
  <si>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</si>
  <si>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</si>
  <si>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</si>
  <si>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</si>
  <si>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</si>
  <si>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</si>
  <si>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</si>
  <si>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</si>
  <si>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</si>
  <si>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</si>
  <si>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</si>
  <si>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</si>
  <si>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</si>
  <si>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</si>
  <si>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</si>
  <si>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</si>
  <si>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</si>
  <si>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</si>
  <si>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</si>
  <si>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</si>
  <si>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</si>
  <si>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</si>
  <si>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</si>
  <si>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</si>
  <si>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</si>
  <si>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</si>
  <si>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</si>
  <si>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</si>
  <si>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</si>
  <si>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</si>
  <si>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</si>
  <si>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</si>
  <si>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</si>
  <si>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</si>
  <si>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</si>
  <si>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</si>
  <si>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</si>
  <si>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</si>
  <si>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</si>
  <si>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</si>
  <si>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</si>
  <si>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</si>
  <si>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</si>
  <si>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</si>
  <si>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</si>
  <si>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</si>
  <si>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</si>
  <si>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</si>
  <si>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</si>
  <si>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</si>
  <si>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</si>
  <si>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</si>
  <si>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</si>
  <si>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</si>
  <si>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</si>
  <si>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</si>
  <si>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</si>
  <si>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</si>
  <si>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</si>
  <si>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</si>
  <si>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</si>
  <si>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</si>
  <si>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</si>
  <si>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</si>
  <si>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</si>
  <si>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</si>
  <si>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</si>
  <si>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</si>
  <si>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</si>
  <si>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</si>
  <si>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</si>
  <si>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</si>
  <si>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</si>
  <si>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</si>
  <si>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</si>
  <si>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</si>
  <si>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</si>
  <si>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</si>
  <si>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</si>
  <si>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</si>
  <si>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</si>
  <si>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</si>
  <si>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</si>
  <si>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</si>
  <si>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</si>
  <si>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</si>
  <si>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</si>
  <si>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</si>
  <si>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</si>
  <si>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</si>
  <si>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</si>
  <si>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</si>
  <si>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</si>
  <si>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</si>
  <si>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</si>
  <si>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</si>
  <si>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</si>
  <si>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</si>
  <si>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</si>
  <si>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</si>
  <si>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</si>
  <si>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</si>
  <si>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</si>
  <si>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</si>
  <si>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</si>
  <si>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</si>
  <si>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</si>
  <si>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</si>
  <si>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</si>
  <si>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</si>
  <si>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</si>
  <si>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</si>
  <si>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</si>
  <si>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</si>
  <si>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</si>
  <si>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</si>
  <si>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</si>
  <si>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</si>
  <si>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</si>
  <si>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</si>
  <si>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</si>
  <si>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</si>
  <si>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</si>
  <si>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</si>
  <si>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</si>
  <si>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</si>
  <si>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</si>
  <si>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</si>
  <si>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</si>
  <si>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</si>
  <si>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</si>
  <si>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</si>
  <si>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</si>
  <si>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</si>
  <si>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</si>
  <si>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</si>
  <si>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</si>
  <si>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</si>
  <si>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</si>
  <si>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</si>
  <si>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</si>
  <si>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</si>
  <si>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</si>
  <si>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</si>
  <si>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</si>
  <si>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</si>
  <si>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</si>
  <si>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</si>
  <si>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</si>
  <si>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</si>
  <si>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</si>
  <si>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</si>
  <si>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</si>
  <si>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</si>
  <si>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</si>
  <si>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</si>
  <si>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</si>
  <si>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</si>
  <si>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</si>
  <si>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</si>
  <si>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</si>
  <si>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</si>
  <si>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</si>
  <si>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</si>
  <si>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</si>
  <si>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</si>
  <si>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</si>
  <si>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</si>
  <si>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</si>
  <si>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</si>
  <si>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</si>
  <si>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</si>
  <si>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</si>
  <si>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</si>
  <si>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</si>
  <si>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</si>
  <si>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</si>
  <si>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</si>
  <si>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</si>
  <si>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</si>
  <si>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</si>
  <si>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</si>
  <si>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</si>
  <si>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</si>
  <si>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</si>
  <si>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</si>
  <si>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</si>
  <si>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</si>
  <si>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</si>
  <si>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</si>
  <si>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</si>
  <si>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</si>
  <si>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</si>
  <si>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</si>
  <si>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</si>
  <si>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</si>
  <si>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</si>
  <si>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</si>
  <si>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</si>
  <si>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</si>
  <si>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</si>
  <si>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</si>
  <si>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</si>
  <si>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</si>
  <si>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</si>
  <si>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</si>
  <si>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</si>
  <si>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</si>
  <si>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</si>
  <si>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</si>
  <si>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</si>
  <si>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</si>
  <si>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</si>
  <si>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</si>
  <si>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</si>
  <si>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</si>
  <si>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</si>
  <si>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</si>
  <si>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</si>
  <si>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</si>
  <si>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</si>
  <si>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</si>
  <si>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</si>
  <si>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</si>
  <si>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</si>
  <si>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</si>
  <si>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</si>
  <si>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</si>
  <si>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</si>
  <si>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</si>
  <si>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</si>
  <si>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</si>
  <si>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</si>
  <si>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</si>
  <si>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</si>
  <si>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</si>
  <si>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</si>
  <si>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</si>
  <si>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</si>
  <si>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</si>
  <si>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</si>
  <si>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</si>
  <si>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</si>
  <si>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</si>
  <si>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</si>
  <si>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</si>
  <si>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</si>
  <si>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</si>
  <si>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</si>
  <si>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</si>
  <si>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</si>
  <si>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</si>
  <si>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</si>
  <si>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</si>
  <si>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</si>
  <si>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</si>
  <si>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</si>
  <si>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</si>
  <si>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</si>
  <si>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</si>
  <si>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</si>
  <si>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</si>
  <si>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</si>
  <si>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</si>
  <si>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</si>
  <si>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</si>
  <si>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</si>
  <si>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</si>
  <si>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</si>
  <si>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</si>
  <si>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</si>
  <si>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</si>
  <si>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</si>
  <si>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</si>
  <si>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</si>
  <si>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</si>
  <si>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</si>
  <si>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</si>
  <si>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</si>
  <si>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</si>
  <si>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</si>
  <si>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</si>
  <si>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</si>
  <si>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</si>
  <si>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</si>
  <si>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</si>
  <si>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</si>
  <si>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</si>
  <si>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</si>
  <si>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</si>
  <si>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</si>
  <si>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</si>
  <si>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</si>
  <si>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</si>
  <si>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</si>
  <si>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</si>
  <si>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</si>
  <si>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</si>
  <si>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</si>
  <si>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</si>
  <si>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</si>
  <si>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</si>
  <si>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</si>
  <si>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</si>
  <si>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</si>
  <si>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</si>
  <si>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</si>
  <si>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</si>
  <si>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</si>
  <si>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</si>
  <si>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</si>
  <si>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</si>
  <si>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</si>
  <si>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</si>
  <si>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</si>
  <si>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</si>
  <si>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</si>
  <si>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</si>
  <si>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</si>
  <si>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</si>
  <si>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</si>
  <si>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</si>
  <si>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</si>
  <si>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</si>
  <si>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</si>
  <si>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</si>
  <si>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</si>
  <si>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</si>
  <si>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</si>
  <si>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</si>
  <si>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</si>
  <si>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</si>
  <si>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</si>
  <si>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</si>
  <si>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</si>
  <si>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</si>
  <si>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</si>
  <si>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</si>
  <si>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</si>
  <si>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</si>
  <si>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</si>
  <si>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</si>
  <si>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</si>
  <si>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</si>
  <si>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</si>
  <si>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</si>
  <si>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</si>
  <si>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</si>
  <si>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</si>
  <si>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</si>
  <si>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</si>
  <si>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</si>
  <si>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</si>
  <si>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</si>
  <si>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</si>
  <si>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</si>
  <si>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</si>
  <si>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</si>
  <si>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</si>
  <si>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</si>
  <si>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</si>
  <si>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</si>
  <si>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</si>
  <si>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</si>
  <si>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</si>
  <si>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</si>
  <si>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</si>
  <si>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</si>
  <si>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</si>
  <si>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</si>
  <si>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</si>
  <si>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</si>
  <si>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</si>
  <si>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</si>
  <si>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</si>
  <si>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</si>
  <si>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</si>
  <si>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</si>
  <si>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</si>
  <si>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</si>
  <si>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</si>
  <si>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</si>
  <si>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</si>
  <si>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</si>
  <si>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</si>
  <si>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</si>
  <si>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</si>
  <si>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</si>
  <si>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</si>
  <si>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</si>
  <si>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</si>
  <si>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</si>
  <si>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</si>
  <si>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</si>
  <si>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</si>
  <si>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</si>
  <si>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</si>
  <si>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</si>
  <si>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</si>
  <si>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</si>
  <si>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</si>
  <si>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</si>
  <si>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</si>
  <si>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</si>
  <si>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</si>
  <si>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</si>
  <si>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</si>
  <si>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</si>
  <si>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</si>
  <si>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</si>
  <si>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</si>
  <si>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</si>
  <si>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</si>
  <si>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</si>
  <si>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</si>
  <si>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</si>
  <si>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</si>
  <si>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</si>
  <si>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</si>
  <si>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</si>
  <si>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</si>
  <si>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</si>
  <si>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</si>
  <si>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</si>
  <si>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</si>
  <si>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</si>
  <si>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</si>
  <si>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</si>
  <si>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</si>
  <si>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</si>
  <si>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</si>
  <si>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</si>
  <si>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</si>
  <si>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</si>
  <si>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</si>
  <si>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</si>
  <si>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</si>
  <si>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</si>
  <si>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</si>
  <si>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</si>
  <si>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</si>
  <si>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</si>
  <si>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</si>
  <si>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</si>
  <si>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</si>
  <si>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</si>
  <si>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</si>
  <si>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</si>
  <si>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</si>
  <si>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</si>
  <si>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</si>
  <si>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</si>
  <si>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</si>
  <si>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</si>
  <si>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</si>
  <si>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</si>
  <si>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</si>
  <si>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</si>
  <si>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</si>
  <si>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</si>
  <si>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</si>
  <si>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</si>
  <si>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</si>
  <si>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</si>
  <si>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</si>
  <si>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</si>
  <si>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</si>
  <si>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</si>
  <si>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</si>
  <si>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</si>
  <si>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</si>
  <si>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</si>
  <si>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</si>
  <si>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</si>
  <si>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</si>
  <si>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</si>
  <si>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</si>
  <si>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</si>
  <si>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</si>
  <si>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</si>
  <si>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</si>
  <si>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</si>
  <si>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</si>
  <si>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</si>
  <si>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</si>
  <si>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</si>
  <si>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</si>
  <si>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</si>
  <si>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</si>
  <si>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</si>
  <si>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</si>
  <si>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</si>
  <si>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</si>
  <si>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</si>
  <si>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</si>
  <si>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</si>
  <si>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</si>
  <si>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</si>
  <si>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</si>
  <si>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</si>
  <si>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</si>
  <si>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</si>
  <si>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</si>
  <si>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</si>
  <si>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</si>
  <si>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</si>
  <si>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</si>
  <si>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</si>
  <si>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</si>
  <si>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</si>
  <si>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</si>
  <si>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</si>
  <si>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</si>
  <si>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</si>
  <si>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</si>
  <si>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</si>
  <si>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</si>
  <si>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</si>
  <si>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</si>
  <si>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</si>
  <si>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</si>
  <si>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</si>
  <si>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</si>
  <si>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</si>
  <si>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</si>
  <si>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</si>
  <si>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</si>
  <si>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</si>
  <si>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</si>
  <si>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</si>
  <si>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</si>
  <si>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</si>
  <si>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</si>
  <si>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</si>
  <si>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</si>
  <si>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</si>
  <si>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</si>
  <si>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</si>
  <si>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</si>
  <si>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</si>
  <si>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</si>
  <si>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</si>
  <si>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</si>
  <si>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</si>
  <si>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</si>
  <si>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</si>
  <si>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</si>
  <si>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</si>
  <si>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</si>
  <si>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</si>
  <si>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</si>
  <si>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</si>
  <si>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</si>
  <si>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</si>
  <si>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</si>
  <si>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</si>
  <si>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</si>
  <si>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</si>
  <si>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</si>
  <si>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</si>
  <si>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</si>
  <si>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</si>
  <si>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</si>
  <si>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</si>
  <si>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</si>
  <si>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</si>
  <si>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</si>
  <si>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</si>
  <si>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</si>
  <si>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</si>
  <si>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</si>
  <si>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</si>
  <si>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</si>
  <si>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</si>
  <si>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</si>
  <si>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</si>
  <si>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</si>
  <si>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</si>
  <si>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</si>
  <si>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</si>
  <si>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</si>
  <si>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</si>
  <si>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</si>
  <si>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</si>
  <si>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</si>
  <si>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</si>
  <si>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</si>
  <si>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</si>
  <si>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</si>
  <si>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</si>
  <si>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</si>
  <si>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</si>
  <si>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</si>
  <si>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</si>
  <si>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</si>
  <si>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</si>
  <si>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</si>
  <si>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</si>
  <si>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</si>
  <si>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</si>
  <si>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</si>
  <si>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</si>
  <si>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</si>
  <si>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</si>
  <si>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</si>
  <si>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</si>
  <si>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</si>
  <si>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</si>
  <si>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</si>
  <si>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</si>
  <si>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</si>
  <si>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</si>
  <si>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</si>
  <si>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</si>
  <si>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</si>
  <si>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</si>
  <si>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</si>
  <si>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</si>
  <si>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</si>
  <si>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</si>
  <si>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</si>
  <si>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</si>
  <si>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</si>
  <si>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</si>
  <si>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</si>
  <si>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</si>
  <si>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</si>
  <si>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</si>
  <si>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</si>
  <si>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</si>
  <si>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</si>
  <si>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</si>
  <si>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</si>
  <si>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</si>
  <si>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</si>
  <si>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</si>
  <si>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</si>
  <si>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</si>
  <si>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</si>
  <si>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</si>
  <si>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</si>
  <si>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</si>
  <si>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</si>
  <si>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</si>
  <si>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</si>
  <si>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</si>
  <si>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</si>
  <si>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</si>
  <si>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</si>
  <si>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</si>
  <si>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</si>
  <si>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</si>
  <si>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</si>
  <si>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</si>
  <si>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</si>
  <si>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</si>
  <si>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</si>
  <si>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</si>
  <si>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</si>
  <si>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</si>
  <si>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</si>
  <si>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</si>
  <si>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</si>
  <si>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</si>
  <si>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</si>
  <si>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</si>
  <si>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</si>
  <si>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</si>
  <si>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</si>
  <si>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</si>
  <si>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</si>
  <si>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</si>
  <si>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</si>
  <si>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</si>
  <si>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</si>
  <si>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</si>
  <si>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</si>
  <si>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</si>
  <si>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</si>
  <si>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</si>
  <si>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</si>
  <si>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</si>
  <si>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</si>
  <si>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</si>
  <si>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</si>
  <si>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</si>
  <si>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</si>
  <si>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</si>
  <si>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</si>
  <si>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</si>
  <si>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</si>
  <si>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</si>
  <si>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</si>
  <si>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</si>
  <si>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</si>
  <si>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</si>
  <si>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</si>
  <si>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</si>
  <si>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</si>
  <si>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</si>
  <si>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</si>
  <si>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</si>
  <si>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</si>
  <si>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</si>
  <si>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</si>
  <si>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</si>
  <si>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</si>
  <si>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</si>
  <si>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</si>
  <si>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</si>
  <si>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</si>
  <si>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</si>
  <si>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</si>
  <si>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</si>
  <si>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</si>
  <si>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</si>
  <si>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</si>
  <si>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</si>
  <si>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</si>
  <si>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</si>
  <si>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</si>
  <si>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</si>
  <si>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</si>
  <si>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</si>
  <si>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</si>
  <si>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</si>
  <si>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</si>
  <si>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</si>
  <si>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</si>
  <si>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</si>
  <si>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</si>
  <si>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</si>
  <si>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</si>
  <si>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</si>
  <si>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</si>
  <si>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</si>
  <si>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</si>
  <si>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</si>
  <si>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</si>
  <si>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</si>
  <si>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</si>
  <si>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</si>
  <si>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</si>
  <si>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</si>
  <si>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</si>
  <si>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</si>
  <si>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</si>
  <si>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</si>
  <si>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</si>
  <si>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</si>
  <si>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</si>
  <si>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</si>
  <si>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</si>
  <si>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</si>
  <si>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</si>
  <si>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</si>
  <si>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</si>
  <si>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</si>
  <si>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</si>
  <si>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</si>
  <si>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</si>
  <si>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</si>
  <si>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</si>
  <si>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</si>
  <si>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</si>
  <si>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</si>
  <si>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</si>
  <si>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</si>
  <si>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</si>
  <si>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</si>
  <si>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</si>
  <si>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</si>
  <si>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</si>
  <si>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</si>
  <si>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</si>
  <si>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</si>
  <si>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</si>
  <si>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</si>
  <si>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</si>
  <si>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</si>
  <si>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</si>
  <si>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</si>
  <si>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</si>
  <si>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</si>
  <si>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</si>
  <si>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</si>
  <si>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</si>
  <si>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</si>
  <si>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</si>
  <si>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</si>
  <si>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</si>
  <si>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</si>
  <si>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</si>
  <si>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</si>
  <si>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</si>
  <si>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</si>
  <si>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</si>
  <si>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</si>
  <si>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</si>
  <si>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</si>
  <si>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</si>
  <si>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</si>
  <si>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</si>
  <si>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</si>
  <si>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</si>
  <si>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</si>
  <si>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</si>
  <si>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</si>
  <si>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</si>
  <si>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</si>
  <si>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</si>
  <si>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</si>
  <si>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</si>
  <si>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</si>
  <si>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</si>
  <si>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</si>
  <si>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</si>
  <si>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</si>
  <si>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</si>
  <si>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</si>
  <si>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</si>
  <si>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</si>
  <si>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</si>
  <si>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</si>
  <si>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</si>
  <si>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</si>
  <si>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</si>
  <si>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</si>
  <si>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</si>
  <si>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</si>
  <si>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</si>
  <si>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</si>
  <si>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</si>
  <si>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</si>
  <si>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</si>
  <si>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</si>
  <si>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</si>
  <si>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</si>
  <si>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</si>
  <si>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</si>
  <si>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</si>
  <si>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</si>
  <si>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</si>
  <si>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</si>
  <si>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</si>
  <si>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</si>
  <si>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</si>
  <si>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</si>
  <si>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</si>
  <si>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</si>
  <si>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</si>
  <si>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</si>
  <si>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</si>
  <si>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</si>
  <si>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</si>
  <si>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</si>
  <si>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</si>
  <si>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</si>
  <si>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</si>
  <si>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</si>
  <si>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</si>
  <si>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</si>
  <si>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</si>
  <si>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</si>
  <si>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</si>
  <si>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</si>
  <si>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</si>
  <si>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</si>
  <si>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</si>
  <si>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</si>
  <si>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</si>
  <si>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</si>
  <si>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</si>
  <si>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</si>
  <si>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</si>
  <si>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</si>
  <si>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</si>
  <si>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</si>
  <si>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</si>
  <si>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</si>
  <si>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</si>
  <si>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</si>
  <si>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</si>
  <si>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</si>
  <si>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</si>
  <si>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</si>
  <si>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</si>
  <si>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</si>
  <si>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</si>
  <si>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</si>
  <si>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</si>
  <si>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</si>
  <si>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</si>
  <si>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</si>
  <si>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</si>
  <si>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</si>
  <si>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</si>
  <si>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</si>
  <si>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</si>
  <si>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</si>
  <si>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</si>
  <si>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</si>
  <si>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</si>
  <si>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</si>
  <si>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</si>
  <si>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</si>
  <si>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</si>
  <si>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</si>
  <si>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</si>
  <si>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</si>
  <si>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</si>
  <si>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</si>
  <si>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</si>
  <si>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</si>
  <si>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</si>
  <si>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</si>
  <si>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</si>
  <si>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</si>
  <si>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</si>
  <si>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</si>
  <si>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</si>
  <si>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</si>
  <si>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</si>
  <si>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</si>
  <si>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</si>
  <si>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</si>
  <si>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</si>
  <si>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</si>
  <si>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</si>
  <si>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</si>
  <si>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</si>
  <si>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</si>
  <si>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</si>
  <si>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</si>
  <si>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</si>
  <si>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</si>
  <si>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</si>
  <si>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</si>
  <si>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</si>
  <si>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</si>
  <si>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</si>
  <si>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</si>
  <si>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</si>
  <si>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</si>
  <si>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</si>
  <si>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</si>
  <si>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</si>
  <si>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</si>
  <si>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</si>
  <si>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</si>
  <si>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</si>
  <si>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</si>
  <si>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</si>
  <si>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</si>
  <si>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</si>
  <si>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</si>
  <si>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</si>
  <si>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</si>
  <si>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</si>
  <si>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</si>
  <si>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</si>
  <si>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</si>
  <si>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</si>
  <si>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</si>
  <si>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</si>
  <si>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</si>
  <si>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</si>
  <si>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</si>
  <si>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</si>
  <si>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</si>
  <si>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</si>
  <si>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</si>
  <si>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</si>
  <si>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</si>
  <si>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</si>
  <si>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</si>
  <si>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</si>
  <si>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</si>
  <si>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</si>
  <si>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</si>
  <si>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</si>
  <si>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</si>
  <si>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</si>
  <si>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</si>
  <si>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</si>
  <si>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</si>
  <si>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</si>
  <si>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</si>
  <si>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</si>
  <si>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</si>
  <si>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</si>
  <si>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</si>
  <si>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</si>
  <si>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</si>
  <si>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</si>
  <si>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</si>
  <si>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</si>
  <si>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</si>
  <si>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</si>
  <si>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</si>
  <si>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</si>
  <si>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</si>
  <si>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</si>
  <si>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</si>
  <si>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</si>
  <si>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</si>
  <si>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</si>
  <si>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</si>
  <si>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</si>
  <si>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</si>
  <si>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</si>
  <si>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</si>
  <si>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</si>
  <si>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</si>
  <si>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</si>
  <si>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</si>
  <si>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</si>
  <si>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</si>
  <si>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</si>
  <si>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</si>
  <si>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</si>
  <si>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</si>
  <si>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</si>
  <si>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</si>
  <si>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</si>
  <si>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</si>
  <si>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</si>
  <si>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</si>
  <si>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</si>
  <si>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</si>
  <si>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</si>
  <si>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</si>
  <si>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</si>
  <si>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</si>
  <si>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</si>
  <si>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</si>
  <si>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</si>
  <si>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</si>
  <si>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</si>
  <si>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</si>
  <si>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</si>
  <si>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</si>
  <si>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</si>
  <si>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</si>
  <si>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</si>
  <si>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</si>
  <si>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</si>
  <si>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</si>
  <si>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</si>
  <si>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</si>
  <si>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</si>
  <si>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</si>
  <si>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</si>
  <si>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</si>
  <si>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</si>
  <si>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</si>
  <si>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</si>
  <si>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</si>
  <si>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</si>
  <si>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</si>
  <si>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</si>
  <si>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</si>
  <si>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</si>
  <si>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</si>
  <si>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</si>
  <si>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</si>
  <si>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</si>
  <si>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</si>
  <si>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</si>
  <si>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</si>
  <si>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</si>
  <si>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</si>
  <si>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</si>
  <si>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</si>
  <si>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</si>
  <si>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</si>
  <si>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</si>
  <si>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</si>
  <si>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</si>
  <si>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</si>
  <si>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</si>
  <si>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</si>
  <si>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</si>
  <si>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</si>
  <si>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</si>
  <si>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</si>
  <si>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</si>
  <si>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</si>
  <si>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</si>
  <si>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</si>
  <si>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</si>
  <si>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</si>
  <si>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</si>
  <si>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</si>
  <si>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</si>
  <si>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</si>
  <si>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</si>
  <si>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</si>
  <si>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</si>
  <si>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</si>
  <si>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</si>
  <si>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</si>
  <si>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</si>
  <si>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</si>
  <si>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</si>
  <si>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</si>
  <si>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</si>
  <si>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</si>
  <si>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</si>
  <si>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</si>
  <si>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</si>
  <si>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</si>
  <si>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</si>
  <si>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</si>
  <si>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</si>
  <si>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</si>
  <si>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</si>
  <si>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</si>
  <si>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</si>
  <si>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</si>
  <si>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</si>
  <si>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</si>
  <si>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</si>
  <si>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</si>
  <si>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</si>
  <si>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</si>
  <si>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</si>
  <si>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</si>
  <si>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</si>
  <si>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</si>
  <si>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</si>
  <si>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</si>
  <si>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</si>
  <si>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</si>
  <si>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</si>
  <si>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</si>
  <si>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</si>
  <si>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</si>
  <si>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</si>
  <si>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</si>
  <si>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</si>
  <si>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</si>
  <si>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</si>
  <si>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</si>
  <si>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</si>
  <si>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</si>
  <si>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</si>
  <si>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</si>
  <si>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</si>
  <si>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</si>
  <si>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</si>
  <si>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</si>
  <si>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</si>
  <si>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</si>
  <si>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</si>
  <si>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</si>
  <si>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</si>
  <si>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</si>
  <si>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</si>
  <si>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</si>
  <si>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</si>
  <si>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</si>
  <si>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</si>
  <si>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</si>
  <si>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</si>
  <si>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</si>
  <si>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</si>
  <si>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</si>
  <si>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</si>
  <si>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</si>
  <si>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</si>
  <si>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</si>
  <si>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</si>
  <si>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</si>
  <si>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</si>
  <si>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</si>
  <si>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</si>
  <si>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</si>
  <si>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</si>
  <si>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</si>
  <si>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</si>
  <si>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</si>
  <si>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</si>
  <si>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</si>
  <si>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</si>
  <si>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</si>
  <si>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</si>
  <si>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</si>
  <si>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</si>
  <si>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</si>
  <si>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</si>
  <si>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</si>
  <si>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</si>
  <si>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</si>
  <si>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</si>
  <si>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</si>
  <si>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</si>
  <si>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</si>
  <si>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</si>
  <si>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</si>
  <si>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</si>
  <si>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</si>
  <si>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</si>
  <si>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</si>
  <si>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</si>
  <si>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</si>
  <si>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</si>
  <si>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</si>
  <si>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</si>
  <si>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</si>
  <si>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</si>
  <si>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</si>
  <si>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</si>
  <si>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</si>
  <si>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</si>
  <si>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</si>
  <si>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</si>
  <si>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</si>
  <si>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</si>
  <si>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</si>
  <si>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</si>
  <si>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</si>
  <si>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</si>
  <si>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</si>
  <si>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</si>
  <si>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</si>
  <si>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</si>
  <si>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</si>
  <si>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</si>
  <si>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</si>
  <si>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</si>
  <si>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</si>
  <si>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</si>
  <si>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</si>
  <si>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</si>
  <si>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</si>
  <si>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</si>
  <si>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</si>
  <si>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</si>
  <si>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</si>
  <si>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</si>
  <si>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</si>
  <si>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</si>
  <si>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</si>
  <si>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</si>
  <si>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</si>
  <si>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</si>
  <si>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</si>
  <si>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</si>
  <si>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</si>
  <si>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</si>
  <si>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</si>
  <si>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</si>
  <si>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</si>
  <si>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</si>
  <si>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</si>
  <si>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</si>
  <si>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</si>
  <si>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</si>
  <si>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</si>
  <si>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</si>
  <si>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</si>
  <si>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</si>
  <si>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</si>
  <si>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</si>
  <si>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</si>
  <si>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</si>
  <si>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</si>
  <si>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</si>
  <si>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</si>
  <si>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</si>
  <si>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</si>
  <si>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</si>
  <si>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</si>
  <si>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</si>
  <si>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</si>
  <si>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</si>
  <si>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</si>
  <si>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</si>
  <si>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</si>
  <si>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</si>
  <si>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</si>
  <si>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</si>
  <si>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</si>
  <si>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</si>
  <si>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</si>
  <si>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</si>
  <si>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</si>
  <si>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</si>
  <si>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</si>
  <si>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</si>
  <si>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</si>
  <si>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</si>
  <si>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</si>
  <si>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</si>
  <si>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</si>
  <si>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</si>
  <si>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</si>
  <si>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</si>
  <si>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</si>
  <si>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</si>
  <si>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</si>
  <si>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</si>
  <si>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</si>
  <si>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</si>
  <si>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</si>
  <si>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</si>
  <si>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</si>
  <si>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</si>
  <si>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</si>
  <si>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</si>
  <si>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</si>
  <si>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</si>
  <si>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</si>
  <si>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</si>
  <si>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</si>
  <si>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</si>
  <si>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</si>
  <si>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</si>
  <si>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</si>
  <si>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</si>
  <si>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</si>
  <si>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</si>
  <si>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</si>
  <si>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</si>
  <si>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</si>
  <si>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</si>
  <si>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</si>
  <si>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</si>
  <si>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</si>
  <si>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</si>
  <si>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</si>
  <si>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</si>
  <si>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</si>
  <si>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</si>
  <si>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</si>
  <si>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</si>
  <si>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</si>
  <si>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</si>
  <si>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</si>
  <si>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</si>
  <si>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</si>
  <si>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</si>
  <si>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</si>
  <si>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</si>
  <si>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</si>
  <si>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</si>
  <si>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</si>
  <si>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</si>
  <si>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</si>
  <si>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</si>
  <si>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</si>
  <si>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</si>
  <si>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</si>
  <si>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</si>
  <si>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</si>
  <si>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</si>
  <si>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</si>
  <si>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</si>
  <si>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</si>
  <si>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</si>
  <si>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</si>
  <si>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</si>
  <si>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</si>
  <si>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</si>
  <si>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</si>
  <si>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</si>
  <si>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</si>
  <si>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</si>
  <si>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</si>
  <si>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</si>
  <si>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</si>
  <si>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</si>
  <si>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</si>
  <si>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</si>
  <si>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</si>
  <si>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</si>
  <si>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</si>
  <si>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</si>
  <si>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</si>
  <si>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</si>
  <si>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</si>
  <si>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</si>
  <si>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</si>
  <si>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</si>
  <si>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</si>
  <si>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</si>
  <si>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</si>
  <si>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</si>
  <si>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</si>
  <si>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</si>
  <si>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</si>
  <si>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</si>
  <si>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</si>
  <si>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</si>
  <si>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</si>
  <si>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</si>
  <si>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</si>
  <si>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</si>
  <si>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</si>
  <si>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</si>
  <si>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</si>
  <si>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</si>
  <si>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</si>
  <si>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</si>
  <si>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</si>
  <si>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</si>
  <si>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</si>
  <si>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</si>
  <si>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</si>
  <si>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</si>
  <si>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</si>
  <si>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</si>
  <si>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</si>
  <si>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</si>
  <si>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</si>
  <si>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</si>
  <si>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</si>
  <si>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</si>
  <si>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</si>
  <si>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</si>
  <si>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</si>
  <si>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</si>
  <si>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</si>
  <si>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</si>
  <si>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</si>
  <si>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</si>
  <si>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</si>
  <si>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</si>
  <si>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</si>
  <si>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</si>
  <si>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</si>
  <si>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</si>
  <si>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</si>
  <si>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</si>
  <si>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</si>
  <si>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</si>
  <si>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</si>
  <si>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</si>
  <si>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</si>
  <si>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</si>
  <si>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</si>
  <si>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</si>
  <si>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</si>
  <si>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</si>
  <si>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</si>
  <si>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</si>
  <si>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</si>
  <si>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</si>
  <si>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</si>
  <si>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</si>
  <si>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</si>
  <si>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</si>
  <si>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</si>
  <si>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</si>
  <si>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</si>
  <si>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</si>
  <si>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</si>
  <si>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</si>
  <si>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</si>
  <si>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</si>
  <si>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</si>
  <si>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</si>
  <si>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</si>
  <si>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</si>
  <si>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</si>
  <si>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</si>
  <si>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</si>
  <si>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</si>
  <si>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</si>
  <si>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</si>
  <si>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</si>
  <si>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</si>
  <si>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</si>
  <si>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</si>
  <si>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</si>
  <si>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</si>
  <si>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</si>
  <si>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</si>
  <si>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</si>
  <si>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</si>
  <si>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</si>
  <si>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</si>
  <si>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</si>
  <si>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</si>
  <si>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</si>
  <si>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</si>
  <si>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</si>
  <si>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</si>
  <si>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</si>
  <si>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</si>
  <si>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</si>
  <si>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</si>
  <si>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</si>
  <si>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</si>
  <si>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</si>
  <si>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</si>
  <si>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</si>
  <si>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</si>
  <si>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</si>
  <si>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</si>
  <si>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</si>
  <si>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</si>
  <si>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</si>
  <si>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</si>
  <si>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</si>
  <si>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</si>
  <si>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</si>
  <si>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</si>
  <si>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</si>
  <si>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</si>
  <si>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</si>
  <si>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</si>
  <si>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</si>
  <si>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</si>
  <si>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</si>
  <si>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</si>
  <si>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</si>
  <si>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</si>
  <si>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</si>
  <si>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</si>
  <si>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</si>
  <si>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</si>
  <si>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</si>
  <si>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</si>
  <si>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</si>
  <si>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</si>
  <si>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</si>
  <si>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</si>
  <si>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</si>
  <si>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</si>
  <si>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</si>
  <si>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</si>
  <si>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</si>
  <si>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</si>
  <si>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</si>
  <si>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</si>
  <si>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</si>
  <si>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</si>
  <si>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</si>
  <si>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</si>
  <si>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</si>
  <si>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</si>
  <si>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</si>
  <si>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</si>
  <si>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</si>
  <si>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</si>
  <si>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</si>
  <si>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</si>
  <si>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</si>
  <si>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</si>
  <si>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</si>
  <si>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</si>
  <si>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</si>
  <si>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</si>
  <si>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</si>
  <si>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</si>
  <si>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</si>
  <si>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</si>
  <si>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</si>
  <si>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</si>
  <si>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</si>
  <si>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</si>
  <si>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</si>
  <si>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</si>
  <si>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</si>
  <si>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</si>
  <si>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</si>
  <si>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</si>
  <si>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</si>
  <si>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</si>
  <si>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</si>
  <si>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</si>
  <si>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</si>
  <si>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</si>
  <si>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</si>
  <si>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</si>
  <si>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</si>
  <si>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</si>
  <si>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</si>
  <si>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</si>
  <si>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</si>
  <si>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</si>
  <si>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</si>
  <si>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</si>
  <si>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</si>
  <si>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</si>
  <si>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</si>
  <si>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</si>
  <si>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</si>
  <si>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</si>
  <si>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</si>
  <si>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</si>
  <si>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</si>
  <si>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</si>
  <si>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</si>
  <si>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</si>
  <si>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</si>
  <si>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</si>
  <si>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</si>
  <si>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</si>
  <si>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</si>
  <si>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</si>
  <si>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</si>
  <si>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</si>
  <si>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</si>
  <si>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</si>
  <si>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</si>
  <si>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</si>
  <si>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</si>
  <si>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</si>
  <si>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</si>
  <si>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</si>
  <si>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</si>
  <si>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</si>
  <si>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</si>
  <si>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</si>
  <si>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</si>
  <si>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</si>
  <si>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</si>
  <si>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</si>
  <si>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</si>
  <si>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</si>
  <si>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</si>
  <si>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</si>
  <si>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</si>
  <si>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</si>
  <si>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</si>
  <si>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</si>
  <si>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</si>
  <si>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</si>
  <si>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</si>
  <si>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</si>
  <si>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</si>
  <si>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</si>
  <si>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</si>
  <si>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</si>
  <si>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</si>
  <si>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</si>
  <si>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</si>
  <si>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</si>
  <si>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</si>
  <si>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</si>
  <si>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</si>
  <si>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</si>
  <si>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</si>
  <si>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</si>
  <si>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</si>
  <si>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</si>
  <si>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</si>
  <si>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</si>
  <si>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</si>
  <si>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</si>
  <si>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</si>
  <si>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</si>
  <si>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</si>
  <si>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</si>
  <si>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</si>
  <si>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</si>
  <si>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</si>
  <si>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</si>
  <si>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</si>
  <si>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</si>
  <si>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</si>
  <si>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</si>
  <si>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</si>
  <si>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</si>
  <si>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</si>
  <si>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</si>
  <si>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</si>
  <si>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</si>
  <si>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</si>
  <si>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</si>
  <si>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</si>
  <si>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</si>
  <si>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</si>
  <si>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</si>
  <si>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</si>
  <si>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</si>
  <si>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</si>
  <si>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</si>
  <si>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</si>
  <si>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</si>
  <si>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</si>
  <si>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</si>
  <si>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</si>
  <si>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</si>
  <si>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</si>
  <si>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</si>
  <si>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</si>
  <si>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</si>
  <si>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</si>
  <si>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</si>
  <si>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</si>
  <si>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</si>
  <si>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</si>
  <si>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</si>
  <si>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</si>
  <si>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</si>
  <si>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</si>
  <si>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</si>
  <si>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</si>
  <si>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</si>
  <si>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</si>
  <si>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</si>
  <si>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</si>
  <si>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</si>
  <si>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</si>
  <si>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</si>
  <si>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</si>
  <si>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</si>
  <si>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</si>
  <si>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</si>
  <si>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</si>
  <si>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</si>
  <si>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</si>
  <si>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</si>
  <si>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</si>
  <si>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</si>
  <si>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</si>
  <si>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</si>
  <si>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</si>
  <si>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</si>
  <si>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</si>
  <si>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</si>
  <si>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</si>
  <si>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</si>
  <si>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</si>
  <si>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</si>
  <si>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</si>
  <si>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</si>
  <si>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</si>
  <si>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</si>
  <si>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</si>
  <si>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</si>
  <si>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</si>
  <si>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</si>
  <si>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</si>
  <si>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</si>
  <si>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</si>
  <si>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</si>
  <si>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</si>
  <si>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</si>
  <si>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</si>
  <si>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</si>
  <si>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</si>
  <si>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</si>
  <si>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</si>
  <si>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</si>
  <si>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</si>
  <si>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</si>
  <si>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</si>
  <si>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</si>
  <si>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</si>
  <si>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</si>
  <si>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</si>
  <si>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</si>
  <si>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</si>
  <si>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</si>
  <si>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</si>
  <si>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</si>
  <si>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</si>
  <si>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</si>
  <si>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</si>
  <si>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</si>
  <si>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</si>
  <si>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</si>
  <si>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</si>
  <si>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</si>
  <si>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</si>
  <si>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</si>
  <si>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</si>
  <si>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</si>
  <si>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</si>
  <si>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</si>
  <si>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</si>
  <si>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</si>
  <si>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</si>
  <si>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</si>
  <si>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</si>
  <si>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</si>
  <si>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</si>
  <si>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</si>
  <si>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</si>
  <si>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</si>
  <si>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</si>
  <si>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</si>
  <si>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</si>
  <si>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</si>
  <si>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</si>
  <si>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</si>
  <si>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</si>
  <si>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</si>
  <si>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</si>
  <si>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</si>
  <si>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</si>
  <si>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</si>
  <si>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</si>
  <si>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</si>
  <si>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</si>
  <si>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</si>
  <si>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</si>
  <si>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</si>
  <si>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</si>
  <si>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</si>
  <si>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</si>
  <si>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</si>
  <si>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</si>
  <si>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</si>
  <si>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</si>
  <si>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</si>
  <si>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</si>
  <si>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</si>
  <si>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</si>
  <si>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</si>
  <si>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</si>
  <si>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</si>
  <si>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</si>
  <si>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</si>
  <si>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</si>
  <si>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</si>
  <si>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</si>
  <si>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</si>
  <si>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</si>
  <si>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</si>
  <si>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</si>
  <si>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</si>
  <si>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</si>
  <si>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</si>
  <si>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</si>
  <si>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</si>
  <si>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</si>
  <si>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</si>
  <si>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</si>
  <si>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</si>
  <si>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</si>
  <si>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</si>
  <si>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</si>
  <si>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</si>
  <si>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</si>
  <si>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</si>
  <si>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</si>
  <si>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</si>
  <si>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</si>
  <si>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</si>
  <si>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</si>
  <si>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</si>
  <si>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</si>
  <si>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</si>
  <si>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</si>
  <si>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</si>
  <si>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</si>
  <si>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</si>
  <si>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</si>
  <si>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</si>
  <si>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</si>
  <si>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</si>
  <si>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</si>
  <si>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</si>
  <si>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</si>
  <si>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</si>
  <si>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</si>
  <si>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</si>
  <si>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</si>
  <si>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</si>
  <si>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</si>
  <si>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</si>
  <si>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</si>
  <si>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</si>
  <si>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</si>
  <si>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</si>
  <si>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</si>
  <si>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</si>
  <si>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</si>
  <si>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</si>
  <si>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</si>
  <si>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</si>
  <si>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</si>
  <si>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</si>
  <si>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</si>
  <si>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</si>
  <si>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</si>
  <si>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</si>
  <si>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</si>
  <si>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</si>
  <si>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</si>
  <si>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</si>
  <si>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</si>
  <si>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</si>
  <si>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</si>
  <si>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</si>
  <si>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</si>
  <si>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</si>
  <si>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</si>
  <si>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</si>
  <si>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</si>
  <si>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</si>
  <si>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</si>
  <si>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</si>
  <si>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</si>
  <si>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</si>
  <si>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</si>
  <si>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</si>
  <si>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</si>
  <si>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</si>
  <si>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</si>
  <si>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</si>
  <si>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</si>
  <si>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</si>
  <si>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</si>
  <si>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</si>
  <si>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</si>
  <si>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</si>
  <si>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</si>
  <si>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</si>
  <si>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</si>
  <si>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</si>
  <si>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</si>
  <si>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</si>
  <si>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</si>
  <si>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</si>
  <si>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</si>
  <si>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</si>
  <si>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</si>
  <si>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</si>
  <si>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</si>
  <si>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</si>
  <si>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</si>
  <si>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</si>
  <si>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</si>
  <si>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</si>
  <si>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</si>
  <si>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</si>
  <si>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</si>
  <si>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</si>
  <si>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</si>
  <si>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</si>
  <si>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</si>
  <si>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</si>
  <si>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</si>
  <si>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</si>
  <si>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</si>
  <si>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</si>
  <si>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</si>
  <si>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</si>
  <si>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</si>
  <si>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</si>
  <si>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</si>
  <si>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</si>
  <si>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</si>
  <si>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</si>
  <si>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</si>
  <si>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</si>
  <si>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</si>
  <si>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</si>
  <si>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</si>
  <si>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</si>
  <si>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</si>
  <si>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</si>
  <si>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</si>
  <si>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</si>
  <si>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</si>
  <si>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</si>
  <si>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</si>
  <si>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</si>
  <si>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</si>
  <si>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</si>
  <si>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</si>
  <si>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</si>
  <si>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</si>
  <si>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</si>
  <si>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</si>
  <si>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</si>
  <si>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</si>
  <si>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</si>
  <si>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</si>
  <si>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</si>
  <si>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</si>
  <si>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</si>
  <si>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</si>
  <si>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</si>
  <si>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</si>
  <si>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</si>
  <si>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</si>
  <si>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</si>
  <si>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</si>
  <si>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</si>
  <si>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</si>
  <si>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</si>
  <si>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</si>
  <si>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</si>
  <si>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</si>
  <si>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</si>
  <si>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</si>
  <si>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</si>
  <si>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</si>
  <si>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</si>
  <si>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</si>
  <si>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</si>
  <si>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</si>
  <si>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</si>
  <si>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</si>
  <si>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</si>
  <si>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</si>
  <si>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</si>
  <si>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</si>
  <si>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</si>
  <si>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</si>
  <si>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</si>
  <si>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</si>
  <si>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</si>
  <si>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</si>
  <si>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</si>
  <si>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</si>
  <si>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</si>
  <si>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</si>
  <si>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</si>
  <si>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</si>
  <si>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</si>
  <si>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</si>
  <si>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</si>
  <si>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</si>
  <si>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</si>
  <si>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</si>
  <si>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</si>
  <si>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</si>
  <si>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</si>
  <si>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</si>
  <si>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</si>
  <si>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</si>
  <si>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</si>
  <si>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</si>
  <si>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</si>
  <si>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</si>
  <si>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</si>
  <si>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</si>
  <si>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</si>
  <si>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</si>
  <si>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</si>
  <si>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</si>
  <si>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</si>
  <si>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</si>
  <si>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</si>
  <si>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</si>
  <si>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</si>
  <si>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</si>
  <si>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</si>
  <si>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</si>
  <si>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</si>
  <si>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</si>
  <si>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</si>
  <si>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</si>
  <si>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</si>
  <si>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</si>
  <si>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</si>
  <si>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</si>
  <si>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</si>
  <si>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</si>
  <si>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</si>
  <si>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</si>
  <si>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</si>
  <si>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</si>
  <si>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</si>
  <si>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</si>
  <si>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</si>
  <si>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</si>
  <si>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</si>
  <si>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</si>
  <si>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</si>
  <si>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</si>
  <si>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</si>
  <si>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</si>
  <si>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</si>
  <si>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</si>
  <si>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</si>
  <si>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</si>
  <si>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</si>
  <si>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</si>
  <si>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</si>
  <si>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</si>
  <si>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</si>
  <si>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</si>
  <si>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</si>
  <si>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</si>
  <si>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</si>
  <si>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</si>
  <si>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</si>
  <si>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</si>
  <si>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</si>
  <si>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</si>
  <si>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</si>
  <si>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</si>
  <si>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</si>
  <si>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</si>
  <si>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</si>
  <si>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</si>
  <si>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</si>
  <si>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</si>
  <si>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</si>
  <si>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</si>
  <si>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</si>
  <si>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</si>
  <si>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</si>
  <si>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</si>
  <si>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</si>
  <si>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</si>
  <si>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</si>
  <si>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</si>
  <si>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</si>
  <si>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</si>
  <si>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</si>
  <si>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</si>
  <si>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</si>
  <si>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</si>
  <si>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</si>
  <si>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</si>
  <si>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</si>
  <si>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</si>
  <si>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</si>
  <si>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</si>
  <si>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</si>
  <si>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</si>
  <si>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</si>
  <si>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</si>
  <si>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</si>
  <si>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</si>
  <si>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</si>
  <si>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</si>
  <si>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</si>
  <si>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</si>
  <si>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</si>
  <si>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</si>
  <si>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</si>
  <si>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</si>
  <si>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</si>
  <si>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</si>
  <si>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</si>
  <si>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</si>
  <si>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</si>
  <si>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</si>
  <si>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</si>
  <si>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</si>
  <si>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</si>
  <si>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</si>
  <si>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</si>
  <si>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</si>
  <si>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</si>
  <si>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</si>
  <si>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</si>
  <si>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</si>
  <si>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</si>
  <si>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</si>
  <si>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</si>
  <si>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</si>
  <si>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</si>
  <si>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</si>
  <si>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</si>
  <si>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</si>
  <si>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</si>
  <si>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</si>
  <si>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</si>
  <si>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</si>
  <si>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</si>
  <si>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</si>
  <si>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</si>
  <si>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</si>
  <si>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</si>
  <si>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</si>
  <si>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</si>
  <si>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</si>
  <si>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</si>
  <si>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</si>
  <si>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</si>
  <si>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</si>
  <si>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</si>
  <si>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</si>
  <si>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</si>
  <si>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</si>
  <si>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</si>
  <si>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</si>
  <si>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</si>
  <si>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</si>
  <si>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</si>
  <si>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</si>
  <si>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</si>
  <si>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</si>
  <si>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</si>
  <si>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</si>
  <si>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</si>
  <si>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</si>
  <si>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</si>
  <si>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</si>
  <si>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</si>
  <si>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</si>
  <si>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</si>
  <si>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</si>
  <si>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</si>
  <si>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</si>
  <si>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</si>
  <si>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</si>
  <si>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</si>
  <si>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</si>
  <si>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</si>
  <si>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</si>
  <si>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</si>
  <si>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</si>
  <si>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</si>
  <si>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</si>
  <si>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</si>
  <si>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</si>
  <si>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</si>
  <si>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</si>
  <si>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</si>
  <si>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</si>
  <si>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</si>
  <si>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</si>
  <si>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</si>
  <si>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</si>
  <si>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</si>
  <si>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</si>
  <si>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</si>
  <si>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</si>
  <si>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</si>
  <si>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</si>
  <si>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</si>
  <si>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</si>
  <si>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</si>
  <si>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</si>
  <si>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</si>
  <si>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</si>
  <si>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</si>
  <si>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</si>
  <si>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</si>
  <si>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</si>
  <si>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</si>
  <si>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</si>
  <si>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</si>
  <si>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</si>
  <si>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</si>
  <si>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</si>
  <si>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</si>
  <si>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</si>
  <si>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</si>
  <si>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</si>
  <si>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</si>
  <si>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</si>
  <si>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</si>
  <si>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</si>
  <si>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</si>
  <si>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</si>
  <si>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</si>
  <si>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</si>
  <si>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</si>
  <si>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</si>
  <si>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</si>
  <si>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</si>
  <si>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</si>
  <si>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</si>
  <si>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</si>
  <si>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</si>
  <si>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</si>
  <si>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</si>
  <si>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</si>
  <si>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</si>
  <si>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</si>
  <si>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</si>
  <si>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</si>
  <si>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</si>
  <si>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</si>
  <si>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</si>
  <si>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</si>
  <si>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</si>
  <si>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</si>
  <si>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</si>
  <si>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</si>
  <si>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</si>
  <si>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</si>
  <si>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</si>
  <si>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</si>
  <si>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</si>
  <si>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</si>
  <si>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</si>
  <si>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</si>
  <si>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</si>
  <si>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</si>
  <si>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</si>
  <si>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</si>
  <si>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</si>
  <si>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</si>
  <si>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</si>
  <si>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</si>
  <si>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</si>
  <si>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</si>
  <si>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</si>
  <si>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</si>
  <si>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</si>
  <si>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</si>
  <si>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</si>
  <si>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</si>
  <si>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</si>
  <si>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</si>
  <si>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</si>
  <si>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</si>
  <si>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</si>
  <si>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</si>
  <si>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</si>
  <si>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</si>
  <si>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</si>
  <si>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</si>
  <si>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</si>
  <si>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</si>
  <si>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</si>
  <si>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</si>
  <si>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</si>
  <si>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</si>
  <si>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</si>
  <si>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</si>
  <si>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</si>
  <si>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</si>
  <si>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</si>
  <si>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</si>
  <si>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</si>
  <si>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</si>
  <si>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</si>
  <si>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</si>
  <si>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</si>
  <si>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</si>
  <si>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</si>
  <si>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</si>
  <si>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</si>
  <si>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</si>
  <si>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</si>
  <si>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</si>
  <si>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</si>
  <si>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</si>
  <si>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</si>
  <si>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</si>
  <si>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</si>
  <si>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</si>
  <si>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</si>
  <si>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</si>
  <si>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</si>
  <si>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</si>
  <si>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</si>
  <si>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</si>
  <si>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</si>
  <si>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</si>
  <si>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</si>
  <si>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</si>
  <si>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</si>
  <si>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</si>
  <si>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</si>
  <si>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</si>
  <si>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</si>
  <si>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</si>
  <si>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</si>
  <si>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</si>
  <si>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</si>
  <si>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</si>
  <si>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</si>
  <si>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</si>
  <si>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</si>
  <si>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</si>
  <si>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</si>
  <si>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</si>
  <si>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</si>
  <si>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</si>
  <si>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</si>
  <si>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</si>
  <si>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</si>
  <si>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</si>
  <si>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</si>
  <si>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</si>
  <si>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</si>
  <si>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</si>
  <si>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</si>
  <si>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</si>
  <si>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</si>
  <si>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</si>
  <si>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</si>
  <si>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</si>
  <si>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</si>
  <si>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</si>
  <si>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</si>
  <si>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</si>
  <si>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</si>
  <si>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</si>
  <si>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</si>
  <si>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</si>
  <si>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</si>
  <si>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</si>
  <si>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</si>
  <si>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</si>
  <si>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</si>
  <si>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</si>
  <si>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</si>
  <si>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</si>
  <si>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</si>
  <si>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</si>
  <si>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</si>
  <si>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</si>
  <si>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</si>
  <si>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</si>
  <si>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</si>
  <si>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</si>
  <si>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</si>
  <si>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</si>
  <si>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</si>
  <si>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</si>
  <si>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</si>
  <si>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</si>
  <si>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</si>
  <si>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</si>
  <si>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</si>
  <si>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</si>
  <si>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</si>
  <si>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</si>
  <si>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</si>
  <si>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</si>
  <si>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</si>
  <si>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</si>
  <si>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</si>
  <si>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</si>
  <si>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</si>
  <si>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</si>
  <si>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</si>
  <si>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</si>
  <si>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</si>
  <si>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</si>
  <si>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</si>
  <si>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</si>
  <si>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</si>
  <si>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</si>
  <si>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</si>
  <si>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</si>
  <si>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</si>
  <si>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</si>
  <si>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</si>
  <si>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</si>
  <si>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</si>
  <si>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</si>
  <si>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</si>
  <si>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</si>
  <si>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</si>
  <si>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</si>
  <si>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</si>
  <si>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</si>
  <si>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</si>
  <si>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</si>
  <si>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</si>
  <si>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</si>
  <si>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</si>
  <si>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</si>
  <si>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</si>
  <si>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</si>
  <si>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</si>
  <si>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</si>
  <si>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</si>
  <si>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</si>
  <si>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</si>
  <si>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</si>
  <si>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</si>
  <si>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</si>
  <si>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</si>
  <si>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</si>
  <si>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</si>
  <si>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</si>
  <si>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</si>
  <si>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</si>
  <si>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</si>
  <si>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</si>
  <si>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</si>
  <si>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</si>
  <si>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</si>
  <si>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</si>
  <si>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</si>
  <si>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</si>
  <si>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</si>
  <si>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</si>
  <si>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</si>
  <si>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</si>
  <si>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</si>
  <si>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</si>
  <si>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</si>
  <si>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</si>
  <si>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</si>
  <si>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</si>
  <si>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</si>
  <si>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</si>
  <si>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</si>
  <si>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</si>
  <si>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</si>
  <si>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</si>
  <si>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</si>
  <si>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</si>
  <si>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</si>
  <si>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</si>
  <si>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</si>
  <si>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</si>
  <si>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</si>
  <si>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</si>
  <si>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</si>
  <si>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</si>
  <si>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</si>
  <si>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</si>
  <si>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</si>
  <si>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</si>
  <si>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</si>
  <si>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</si>
  <si>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</si>
  <si>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</si>
  <si>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</si>
  <si>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</si>
  <si>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</si>
  <si>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</si>
  <si>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</si>
  <si>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</si>
  <si>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</si>
  <si>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</si>
  <si>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</si>
  <si>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</si>
  <si>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</si>
  <si>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</si>
  <si>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</si>
  <si>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</si>
  <si>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</si>
  <si>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</si>
  <si>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</si>
  <si>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</si>
  <si>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</si>
  <si>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</si>
  <si>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</si>
  <si>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</si>
  <si>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</si>
  <si>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</si>
  <si>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</si>
  <si>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</si>
  <si>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</si>
  <si>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</si>
  <si>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</si>
  <si>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</si>
  <si>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</si>
  <si>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</si>
  <si>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</si>
  <si>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</si>
  <si>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</si>
  <si>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</si>
  <si>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</si>
  <si>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</si>
  <si>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</si>
  <si>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</si>
  <si>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</si>
  <si>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</si>
  <si>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</si>
  <si>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</si>
  <si>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</si>
  <si>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</si>
  <si>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</si>
  <si>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</si>
  <si>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</si>
  <si>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</si>
  <si>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</si>
  <si>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</si>
  <si>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</si>
  <si>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</si>
  <si>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</si>
  <si>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</si>
  <si>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</si>
  <si>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</si>
  <si>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</si>
  <si>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</si>
  <si>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</si>
  <si>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</si>
  <si>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</si>
  <si>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</si>
  <si>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</si>
  <si>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</si>
  <si>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</si>
  <si>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</si>
  <si>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</si>
  <si>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</si>
  <si>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</si>
  <si>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</si>
  <si>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</si>
  <si>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</si>
  <si>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</si>
  <si>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</si>
  <si>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</si>
  <si>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</si>
  <si>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</si>
  <si>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</si>
  <si>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</si>
  <si>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</si>
  <si>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</si>
  <si>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</si>
  <si>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</si>
  <si>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</si>
  <si>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</si>
  <si>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</si>
  <si>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</si>
  <si>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</si>
  <si>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</si>
  <si>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</si>
  <si>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</si>
  <si>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</si>
  <si>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</si>
  <si>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</si>
  <si>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</si>
  <si>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</si>
  <si>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</si>
  <si>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</si>
  <si>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</si>
  <si>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</si>
  <si>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</si>
  <si>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</si>
  <si>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</si>
  <si>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</si>
  <si>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</si>
  <si>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</si>
  <si>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</si>
  <si>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</si>
  <si>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</si>
  <si>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</si>
  <si>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</si>
  <si>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</si>
  <si>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</si>
  <si>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</si>
  <si>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</si>
  <si>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</si>
  <si>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</si>
  <si>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</si>
  <si>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</si>
  <si>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</si>
  <si>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</si>
  <si>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</si>
  <si>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</si>
  <si>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</si>
  <si>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</si>
  <si>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</si>
  <si>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</si>
  <si>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</si>
  <si>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</si>
  <si>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</si>
  <si>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</si>
  <si>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</si>
  <si>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</si>
  <si>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</si>
  <si>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</si>
  <si>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</si>
  <si>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</si>
  <si>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</si>
  <si>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</si>
  <si>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</si>
  <si>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</si>
  <si>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</si>
  <si>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</si>
  <si>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</si>
  <si>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</si>
  <si>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</si>
  <si>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</si>
  <si>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</si>
  <si>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</si>
  <si>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</si>
  <si>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</si>
  <si>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</si>
  <si>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</si>
  <si>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</si>
  <si>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</si>
  <si>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</si>
  <si>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</si>
  <si>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</si>
  <si>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</si>
  <si>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</si>
  <si>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</si>
  <si>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</si>
  <si>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</si>
  <si>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</si>
  <si>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</si>
  <si>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</si>
  <si>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</si>
  <si>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</si>
  <si>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</si>
  <si>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</si>
  <si>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</si>
  <si>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</si>
  <si>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</si>
  <si>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</si>
  <si>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</si>
  <si>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</si>
  <si>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</si>
  <si>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</si>
  <si>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</si>
  <si>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</si>
  <si>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</si>
  <si>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</si>
  <si>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</si>
  <si>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</si>
  <si>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</si>
  <si>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</si>
  <si>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</si>
  <si>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</si>
  <si>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</si>
  <si>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</si>
  <si>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</si>
  <si>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</si>
  <si>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</si>
  <si>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</si>
  <si>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</si>
  <si>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</si>
  <si>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</si>
  <si>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</si>
  <si>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</si>
  <si>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</si>
  <si>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</si>
  <si>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</si>
  <si>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</si>
  <si>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</si>
  <si>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</si>
  <si>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</si>
  <si>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</si>
  <si>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</si>
  <si>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</si>
  <si>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</si>
  <si>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</si>
  <si>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</si>
  <si>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</si>
  <si>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</si>
  <si>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</si>
  <si>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</si>
  <si>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</si>
  <si>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</si>
  <si>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</si>
  <si>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</si>
  <si>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</si>
  <si>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</si>
  <si>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</si>
  <si>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</si>
  <si>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</si>
  <si>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</si>
  <si>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</si>
  <si>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</si>
  <si>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</si>
  <si>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</si>
  <si>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</si>
  <si>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</si>
  <si>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</si>
  <si>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</si>
  <si>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</si>
  <si>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</si>
  <si>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</si>
  <si>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</si>
  <si>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</si>
  <si>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</si>
  <si>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</si>
  <si>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</si>
  <si>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</si>
  <si>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</si>
  <si>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</si>
  <si>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</si>
  <si>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</si>
  <si>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</si>
  <si>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</si>
  <si>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</si>
  <si>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</si>
  <si>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</si>
  <si>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</si>
  <si>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</si>
  <si>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</si>
  <si>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</si>
  <si>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</si>
  <si>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</si>
  <si>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</si>
  <si>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</si>
  <si>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</si>
  <si>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</si>
  <si>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</si>
  <si>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</si>
  <si>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</si>
  <si>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</si>
  <si>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</si>
  <si>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</si>
  <si>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</si>
  <si>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</si>
  <si>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</si>
  <si>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</si>
  <si>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</si>
  <si>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</si>
  <si>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</si>
  <si>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</si>
  <si>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</si>
  <si>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</si>
  <si>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</si>
  <si>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</si>
  <si>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</si>
  <si>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</si>
  <si>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</si>
  <si>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</si>
  <si>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</si>
  <si>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</si>
  <si>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</si>
  <si>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</si>
  <si>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</si>
  <si>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</si>
  <si>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</si>
  <si>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</si>
  <si>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</si>
  <si>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</si>
  <si>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</si>
  <si>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</si>
  <si>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</si>
  <si>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</si>
  <si>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</si>
  <si>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</si>
  <si>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</si>
  <si>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</si>
  <si>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</si>
  <si>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</si>
  <si>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</si>
  <si>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</si>
  <si>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</si>
  <si>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</si>
  <si>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</si>
  <si>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</si>
  <si>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</si>
  <si>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</si>
  <si>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</si>
  <si>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</si>
  <si>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</si>
  <si>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</si>
  <si>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</si>
  <si>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</si>
  <si>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</si>
  <si>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</si>
  <si>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</si>
  <si>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</si>
  <si>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</si>
  <si>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</si>
  <si>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</si>
  <si>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</si>
  <si>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</si>
  <si>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</si>
  <si>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</si>
  <si>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</si>
  <si>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</si>
  <si>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</si>
  <si>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</si>
  <si>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</si>
  <si>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</si>
  <si>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</si>
  <si>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</si>
  <si>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</si>
  <si>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</si>
  <si>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</si>
  <si>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</si>
  <si>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</si>
  <si>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</si>
  <si>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</si>
  <si>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</si>
  <si>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</si>
  <si>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</si>
  <si>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</si>
  <si>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</si>
  <si>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</si>
  <si>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</si>
  <si>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</si>
  <si>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</si>
  <si>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</si>
  <si>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</si>
  <si>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</si>
  <si>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</si>
  <si>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</si>
  <si>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</si>
  <si>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</si>
  <si>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</si>
  <si>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</si>
  <si>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</si>
  <si>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</si>
  <si>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</si>
  <si>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</si>
  <si>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</si>
  <si>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</si>
  <si>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</si>
  <si>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</si>
  <si>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</si>
  <si>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</si>
  <si>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</si>
  <si>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</si>
  <si>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</si>
  <si>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</si>
  <si>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</si>
  <si>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</si>
  <si>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</si>
  <si>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</si>
  <si>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</si>
  <si>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</si>
  <si>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</si>
  <si>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</si>
  <si>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</si>
  <si>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</si>
  <si>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</si>
  <si>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</si>
  <si>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</si>
  <si>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</si>
  <si>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</si>
  <si>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</si>
  <si>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</si>
  <si>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</si>
  <si>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</si>
  <si>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</si>
  <si>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</si>
  <si>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</si>
  <si>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</si>
  <si>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</si>
  <si>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</si>
  <si>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</si>
  <si>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</si>
  <si>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</si>
  <si>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</si>
  <si>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</si>
  <si>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</si>
  <si>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</si>
  <si>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</si>
  <si>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</si>
  <si>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</si>
  <si>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</si>
  <si>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</si>
  <si>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</si>
  <si>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</si>
  <si>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</si>
  <si>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</si>
  <si>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</si>
  <si>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</si>
  <si>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</si>
  <si>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</si>
  <si>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</si>
  <si>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</si>
  <si>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</si>
  <si>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</si>
  <si>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</si>
  <si>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</si>
  <si>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</si>
  <si>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</si>
  <si>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</si>
  <si>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</si>
  <si>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</si>
  <si>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</si>
  <si>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</si>
  <si>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</si>
  <si>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</si>
  <si>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</si>
  <si>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</si>
  <si>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</si>
  <si>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</si>
  <si>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</si>
  <si>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</si>
  <si>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</si>
  <si>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</si>
  <si>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</si>
  <si>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</si>
  <si>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</si>
  <si>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</si>
  <si>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</si>
  <si>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</si>
  <si>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</si>
  <si>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</si>
  <si>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</si>
  <si>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</si>
  <si>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</si>
  <si>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</si>
  <si>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</si>
  <si>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</si>
  <si>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</si>
  <si>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</si>
  <si>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</si>
  <si>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</si>
  <si>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</si>
  <si>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</si>
  <si>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</si>
  <si>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</si>
  <si>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</si>
  <si>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</si>
  <si>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</si>
  <si>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</si>
  <si>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</si>
  <si>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</si>
  <si>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</si>
  <si>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</si>
  <si>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</si>
  <si>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</si>
  <si>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</si>
  <si>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</si>
  <si>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</si>
  <si>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</si>
  <si>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</si>
  <si>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</si>
  <si>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</si>
  <si>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</si>
  <si>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</si>
  <si>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</si>
  <si>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</si>
  <si>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</si>
  <si>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</si>
  <si>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</si>
  <si>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</si>
  <si>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</si>
  <si>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</si>
  <si>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</si>
  <si>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</si>
  <si>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</si>
  <si>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</si>
  <si>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</si>
  <si>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</si>
  <si>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</si>
  <si>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</si>
  <si>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</si>
  <si>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</si>
  <si>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</si>
  <si>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</si>
  <si>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</si>
  <si>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</si>
  <si>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</si>
  <si>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</si>
  <si>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</si>
  <si>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</si>
  <si>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</si>
  <si>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</si>
  <si>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</si>
  <si>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</si>
  <si>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</si>
  <si>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</si>
  <si>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</si>
  <si>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</si>
  <si>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</si>
  <si>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</si>
  <si>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</si>
  <si>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</si>
  <si>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</si>
  <si>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</si>
  <si>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</si>
  <si>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</si>
  <si>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</si>
  <si>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</si>
  <si>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</si>
  <si>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</si>
  <si>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</si>
  <si>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</si>
  <si>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</si>
  <si>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</si>
  <si>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</si>
  <si>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</si>
  <si>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</si>
  <si>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</si>
  <si>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</si>
  <si>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</si>
  <si>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</si>
  <si>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</si>
  <si>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</si>
  <si>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</si>
  <si>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</si>
  <si>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</si>
  <si>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</si>
  <si>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</si>
  <si>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</si>
  <si>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</si>
  <si>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</si>
  <si>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</si>
  <si>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</si>
  <si>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</si>
  <si>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</si>
  <si>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</si>
  <si>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</si>
  <si>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</si>
  <si>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</si>
  <si>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</si>
  <si>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</si>
  <si>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</si>
  <si>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</si>
  <si>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</si>
  <si>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</si>
  <si>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</si>
  <si>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</si>
  <si>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</si>
  <si>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</si>
  <si>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</si>
  <si>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</si>
  <si>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</si>
  <si>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</si>
  <si>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</si>
  <si>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</si>
  <si>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</si>
  <si>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</si>
  <si>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</si>
  <si>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</si>
  <si>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</si>
  <si>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</si>
  <si>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</si>
  <si>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</si>
  <si>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</si>
  <si>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</si>
  <si>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</si>
  <si>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</si>
  <si>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</si>
  <si>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</si>
  <si>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</si>
  <si>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</si>
  <si>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</si>
  <si>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</si>
  <si>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</si>
  <si>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</si>
  <si>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</si>
  <si>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</si>
  <si>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</si>
  <si>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</si>
  <si>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</si>
  <si>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</si>
  <si>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</si>
  <si>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</si>
  <si>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</si>
  <si>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</si>
  <si>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</si>
  <si>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</si>
  <si>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</si>
  <si>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</si>
  <si>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</si>
  <si>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</si>
  <si>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</si>
  <si>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</si>
  <si>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</si>
  <si>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</si>
  <si>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</si>
  <si>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</si>
  <si>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</si>
  <si>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</si>
  <si>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</si>
  <si>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</si>
  <si>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</si>
  <si>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</si>
  <si>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</si>
  <si>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</si>
  <si>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</si>
  <si>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</si>
  <si>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</si>
  <si>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</si>
  <si>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</si>
  <si>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</si>
  <si>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</si>
  <si>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</si>
  <si>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</si>
  <si>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</si>
  <si>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</si>
  <si>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</si>
  <si>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</si>
  <si>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</si>
  <si>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</si>
  <si>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</si>
  <si>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</si>
  <si>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</si>
  <si>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</si>
  <si>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</si>
  <si>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</si>
  <si>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</si>
  <si>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</si>
  <si>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</si>
  <si>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</si>
  <si>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</si>
  <si>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</si>
  <si>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</si>
  <si>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</si>
  <si>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</si>
  <si>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</si>
  <si>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</si>
  <si>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</si>
  <si>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</si>
  <si>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</si>
  <si>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</si>
  <si>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</si>
  <si>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</si>
  <si>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</si>
  <si>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</si>
  <si>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</si>
  <si>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</si>
  <si>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</si>
  <si>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</si>
  <si>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</si>
  <si>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</si>
  <si>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</si>
  <si>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</si>
  <si>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</si>
  <si>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</si>
  <si>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</si>
  <si>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</si>
  <si>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</si>
  <si>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</si>
  <si>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</si>
  <si>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</si>
  <si>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</si>
  <si>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</si>
  <si>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</si>
  <si>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</si>
  <si>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</si>
  <si>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</si>
  <si>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</si>
  <si>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</si>
  <si>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</si>
  <si>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</si>
  <si>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</si>
  <si>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</si>
  <si>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</si>
  <si>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</si>
  <si>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</si>
  <si>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</si>
  <si>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</si>
  <si>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</si>
  <si>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</si>
  <si>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</si>
  <si>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</si>
  <si>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</si>
  <si>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</si>
  <si>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</si>
  <si>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</si>
  <si>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</si>
  <si>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</si>
  <si>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</si>
  <si>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</si>
  <si>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</si>
  <si>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</si>
  <si>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</si>
  <si>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</si>
  <si>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</si>
  <si>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</si>
  <si>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</si>
  <si>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</si>
  <si>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</si>
  <si>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</si>
  <si>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</si>
  <si>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</si>
  <si>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</si>
  <si>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</si>
  <si>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</si>
  <si>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</si>
  <si>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</si>
  <si>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</si>
  <si>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</si>
  <si>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</si>
  <si>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</si>
  <si>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</si>
  <si>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</si>
  <si>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</si>
  <si>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</si>
  <si>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</si>
  <si>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</si>
  <si>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</si>
  <si>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</si>
  <si>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</si>
  <si>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</si>
  <si>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</si>
  <si>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</si>
  <si>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</si>
  <si>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</si>
  <si>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</si>
  <si>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</si>
  <si>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</si>
  <si>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</si>
  <si>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</si>
  <si>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</si>
  <si>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</si>
  <si>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</si>
  <si>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</si>
  <si>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</si>
  <si>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</si>
  <si>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</si>
  <si>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</si>
  <si>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</si>
  <si>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</si>
  <si>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</si>
  <si>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</si>
  <si>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</si>
  <si>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</si>
  <si>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</si>
  <si>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</si>
  <si>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</si>
  <si>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</si>
  <si>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</si>
  <si>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</si>
  <si>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</si>
  <si>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</si>
  <si>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</si>
  <si>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</si>
  <si>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</si>
  <si>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</si>
  <si>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</si>
  <si>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</si>
  <si>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</si>
  <si>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</si>
  <si>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</si>
  <si>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</si>
  <si>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</si>
  <si>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</si>
  <si>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</si>
  <si>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</si>
  <si>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</si>
  <si>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</si>
  <si>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</si>
  <si>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</si>
  <si>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</si>
  <si>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</si>
  <si>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</si>
  <si>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</si>
  <si>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</si>
  <si>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</si>
  <si>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</si>
  <si>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</si>
  <si>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</si>
  <si>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</si>
  <si>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</si>
  <si>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</si>
  <si>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</si>
  <si>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</si>
  <si>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</si>
  <si>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</si>
  <si>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</si>
  <si>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</si>
  <si>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</si>
  <si>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</si>
  <si>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</si>
  <si>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</si>
  <si>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</si>
  <si>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</si>
  <si>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</si>
  <si>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</si>
  <si>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</si>
  <si>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</si>
  <si>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</si>
  <si>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</si>
  <si>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</si>
  <si>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</si>
  <si>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</si>
  <si>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</si>
  <si>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</si>
  <si>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</si>
  <si>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</si>
  <si>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</si>
  <si>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</si>
  <si>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</si>
  <si>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</si>
  <si>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</si>
  <si>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</si>
  <si>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</si>
  <si>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</si>
  <si>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</si>
  <si>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</si>
  <si>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</si>
  <si>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</si>
  <si>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</si>
  <si>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</si>
  <si>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</si>
  <si>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</si>
  <si>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</si>
  <si>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</si>
  <si>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</si>
  <si>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</si>
  <si>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</si>
  <si>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</si>
  <si>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</si>
  <si>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</si>
  <si>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</si>
  <si>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</si>
  <si>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</si>
  <si>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</si>
  <si>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</si>
  <si>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</si>
  <si>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</si>
  <si>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</si>
  <si>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</si>
  <si>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</si>
  <si>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</si>
  <si>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</si>
  <si>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</si>
  <si>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</si>
  <si>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</si>
  <si>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</si>
  <si>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</si>
  <si>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</si>
  <si>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</si>
  <si>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</si>
  <si>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</si>
  <si>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</si>
  <si>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</si>
  <si>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</si>
  <si>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</si>
  <si>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</si>
  <si>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</si>
  <si>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</si>
  <si>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</si>
  <si>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</si>
  <si>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</si>
  <si>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</si>
  <si>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</si>
  <si>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</si>
  <si>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</si>
  <si>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</si>
  <si>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</si>
  <si>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</si>
  <si>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</si>
  <si>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</si>
  <si>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</si>
  <si>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</si>
  <si>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</si>
  <si>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</si>
  <si>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</si>
  <si>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</si>
  <si>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</si>
  <si>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</si>
  <si>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</si>
  <si>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</si>
  <si>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</si>
  <si>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</si>
  <si>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</si>
  <si>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</si>
  <si>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</si>
  <si>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</si>
  <si>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</si>
  <si>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</si>
  <si>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</si>
  <si>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</si>
  <si>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</si>
  <si>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</si>
  <si>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</si>
  <si>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</si>
  <si>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</si>
  <si>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</si>
  <si>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</si>
  <si>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</si>
  <si>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</si>
  <si>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</si>
  <si>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</si>
  <si>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</si>
  <si>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</si>
  <si>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</si>
  <si>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</si>
  <si>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</si>
  <si>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</si>
  <si>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</si>
  <si>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</si>
  <si>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</si>
  <si>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</si>
  <si>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</si>
  <si>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</si>
  <si>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</si>
  <si>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</si>
  <si>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</si>
  <si>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</si>
  <si>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</si>
  <si>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</si>
  <si>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</si>
  <si>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</si>
  <si>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</si>
  <si>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</si>
  <si>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</si>
  <si>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</si>
  <si>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</si>
  <si>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</si>
  <si>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</si>
  <si>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</si>
  <si>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</si>
  <si>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</si>
  <si>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</si>
  <si>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</si>
  <si>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</si>
  <si>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</si>
  <si>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</si>
  <si>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</si>
  <si>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</si>
  <si>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</si>
  <si>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</si>
  <si>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</si>
  <si>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</si>
  <si>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</si>
  <si>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</si>
  <si>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</si>
  <si>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</si>
  <si>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</si>
  <si>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</si>
  <si>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</si>
  <si>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</si>
  <si>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</si>
  <si>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</si>
  <si>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</si>
  <si>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</si>
  <si>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</si>
  <si>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</si>
  <si>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</si>
  <si>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</si>
  <si>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</si>
  <si>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</si>
  <si>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</si>
  <si>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</si>
  <si>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</si>
  <si>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</si>
  <si>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</si>
  <si>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</si>
  <si>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</si>
  <si>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</si>
  <si>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</si>
  <si>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</si>
  <si>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</si>
  <si>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</si>
  <si>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</si>
  <si>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</si>
  <si>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</si>
  <si>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</si>
  <si>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</si>
  <si>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</si>
  <si>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</si>
  <si>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</si>
  <si>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</si>
  <si>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</si>
  <si>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</si>
  <si>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</si>
  <si>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</si>
  <si>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</si>
  <si>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</si>
  <si>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</si>
  <si>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</si>
  <si>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</si>
  <si>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</si>
  <si>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</si>
  <si>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</si>
  <si>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</si>
  <si>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</si>
  <si>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</si>
  <si>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</si>
  <si>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</si>
  <si>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</si>
  <si>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</si>
  <si>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</si>
  <si>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</si>
  <si>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</si>
  <si>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</si>
  <si>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</si>
  <si>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</si>
  <si>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</si>
  <si>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</si>
  <si>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</si>
  <si>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</si>
  <si>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</si>
  <si>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</si>
  <si>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</si>
  <si>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</si>
  <si>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</si>
  <si>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</si>
  <si>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</si>
  <si>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</si>
  <si>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</si>
  <si>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</si>
  <si>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</si>
  <si>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</si>
  <si>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</si>
  <si>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</si>
  <si>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</si>
  <si>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</si>
  <si>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</si>
  <si>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</si>
  <si>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</si>
  <si>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</si>
  <si>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</si>
  <si>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</si>
  <si>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</si>
  <si>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</si>
  <si>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</si>
  <si>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</si>
  <si>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</si>
  <si>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</si>
  <si>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</si>
  <si>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</si>
  <si>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</si>
  <si>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</si>
  <si>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</si>
  <si>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</si>
  <si>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</si>
  <si>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</si>
  <si>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</si>
  <si>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</si>
  <si>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</si>
  <si>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</si>
  <si>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</si>
  <si>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</si>
  <si>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</si>
  <si>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</si>
  <si>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</si>
  <si>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</si>
  <si>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</si>
  <si>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</si>
  <si>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</si>
  <si>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</si>
  <si>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</si>
  <si>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</si>
  <si>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</si>
  <si>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</si>
  <si>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</si>
  <si>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</si>
  <si>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</si>
  <si>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</si>
  <si>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</si>
  <si>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</si>
  <si>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</si>
  <si>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</si>
  <si>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</si>
  <si>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</si>
  <si>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</si>
  <si>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</si>
  <si>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</si>
  <si>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</si>
  <si>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</si>
  <si>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</si>
  <si>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</si>
  <si>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</si>
  <si>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</si>
  <si>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</si>
  <si>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</si>
  <si>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</si>
  <si>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</si>
  <si>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</si>
  <si>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</si>
  <si>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</si>
  <si>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</si>
  <si>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</si>
  <si>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</si>
  <si>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</si>
  <si>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</si>
  <si>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</si>
  <si>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</si>
  <si>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</si>
  <si>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</si>
  <si>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</si>
  <si>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</si>
  <si>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</si>
  <si>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</si>
  <si>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</si>
  <si>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</si>
  <si>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</si>
  <si>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</si>
  <si>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</si>
  <si>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</si>
  <si>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</si>
  <si>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</si>
  <si>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</si>
  <si>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</si>
  <si>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</si>
  <si>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</si>
  <si>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</si>
  <si>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</si>
  <si>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</si>
  <si>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</si>
  <si>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</si>
  <si>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</si>
  <si>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</si>
  <si>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</si>
  <si>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</si>
  <si>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</si>
  <si>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</si>
  <si>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</si>
  <si>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</si>
  <si>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</si>
  <si>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</si>
  <si>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</si>
  <si>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</si>
  <si>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</si>
  <si>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</si>
  <si>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</si>
  <si>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</si>
  <si>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</si>
  <si>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</si>
  <si>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</si>
  <si>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</si>
  <si>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</si>
  <si>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</si>
  <si>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</si>
  <si>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</si>
  <si>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</si>
  <si>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</si>
  <si>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</si>
  <si>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</si>
  <si>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</si>
  <si>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</si>
  <si>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</si>
  <si>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</si>
  <si>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</si>
  <si>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</si>
  <si>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</si>
  <si>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</si>
  <si>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</si>
  <si>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</si>
  <si>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</si>
  <si>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</si>
  <si>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</si>
  <si>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</si>
  <si>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</si>
  <si>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</si>
  <si>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</si>
  <si>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</si>
  <si>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</si>
  <si>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</si>
  <si>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</si>
  <si>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</si>
  <si>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</si>
  <si>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</si>
  <si>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</si>
  <si>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</si>
  <si>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</si>
  <si>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</si>
  <si>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</si>
  <si>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</si>
  <si>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</si>
  <si>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</si>
  <si>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</si>
  <si>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</si>
  <si>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</si>
  <si>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</si>
  <si>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</si>
  <si>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</si>
  <si>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</si>
  <si>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</si>
  <si>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</si>
  <si>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</si>
  <si>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</si>
  <si>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</si>
  <si>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</si>
  <si>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</si>
  <si>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</si>
  <si>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</si>
  <si>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</si>
  <si>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</si>
  <si>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</si>
  <si>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</si>
  <si>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</si>
  <si>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</si>
  <si>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</si>
  <si>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</si>
  <si>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</si>
  <si>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</si>
  <si>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</si>
  <si>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</si>
  <si>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</si>
  <si>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</si>
  <si>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</si>
  <si>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</si>
  <si>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</si>
  <si>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</si>
  <si>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</si>
  <si>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</si>
  <si>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</si>
  <si>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</si>
  <si>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</si>
  <si>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</si>
  <si>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</si>
  <si>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</si>
  <si>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</si>
  <si>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</si>
  <si>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</si>
  <si>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</si>
  <si>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</si>
  <si>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</si>
  <si>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</si>
  <si>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</si>
  <si>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</si>
  <si>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</si>
  <si>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</si>
  <si>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</si>
  <si>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</si>
  <si>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</si>
  <si>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</si>
  <si>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</si>
  <si>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</si>
  <si>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</si>
  <si>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</si>
  <si>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</si>
  <si>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</si>
  <si>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</si>
  <si>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</si>
  <si>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</si>
  <si>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</si>
  <si>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</si>
  <si>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</si>
  <si>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</si>
  <si>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</si>
  <si>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</si>
  <si>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</si>
  <si>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</si>
  <si>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</si>
  <si>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</si>
  <si>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</si>
  <si>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</si>
  <si>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</si>
  <si>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</si>
  <si>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</si>
  <si>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</si>
  <si>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</si>
  <si>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</si>
  <si>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</si>
  <si>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</si>
  <si>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</si>
  <si>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</si>
  <si>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</si>
  <si>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</si>
  <si>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</si>
  <si>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</si>
  <si>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</si>
  <si>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</si>
  <si>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</si>
  <si>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</si>
  <si>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</si>
  <si>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</si>
  <si>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</si>
  <si>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</si>
  <si>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</si>
  <si>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</si>
  <si>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</si>
  <si>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</si>
  <si>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</si>
  <si>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</si>
  <si>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</si>
  <si>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</si>
  <si>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</si>
  <si>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</si>
  <si>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</si>
  <si>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</si>
  <si>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</si>
  <si>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</si>
  <si>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</si>
  <si>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</si>
  <si>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</si>
  <si>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</si>
  <si>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</si>
  <si>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</si>
  <si>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</si>
  <si>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</si>
  <si>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</si>
  <si>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</si>
  <si>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</si>
  <si>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</si>
  <si>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</si>
  <si>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</si>
  <si>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</si>
  <si>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</si>
  <si>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</si>
  <si>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</si>
  <si>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</si>
  <si>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</si>
  <si>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</si>
  <si>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</si>
  <si>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</si>
  <si>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</si>
  <si>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</si>
  <si>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</si>
  <si>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</si>
  <si>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</si>
  <si>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</si>
  <si>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</si>
  <si>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</si>
  <si>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</si>
  <si>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</si>
  <si>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</si>
  <si>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</si>
  <si>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</si>
  <si>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</si>
  <si>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</si>
  <si>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</si>
  <si>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</si>
  <si>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</si>
  <si>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</si>
  <si>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</si>
  <si>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</si>
  <si>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</si>
  <si>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</si>
  <si>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</si>
  <si>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</si>
  <si>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</si>
  <si>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</si>
  <si>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</si>
  <si>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</si>
  <si>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</si>
  <si>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</si>
  <si>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</si>
  <si>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</si>
  <si>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</si>
  <si>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</si>
  <si>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</si>
  <si>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</si>
  <si>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</si>
  <si>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</si>
  <si>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</si>
  <si>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</si>
  <si>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</si>
  <si>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</si>
  <si>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</si>
  <si>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</si>
  <si>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</si>
  <si>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</si>
  <si>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</si>
  <si>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</si>
  <si>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</si>
  <si>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</si>
  <si>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</si>
  <si>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</si>
  <si>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</si>
  <si>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</si>
  <si>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</si>
  <si>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</si>
  <si>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</si>
  <si>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</si>
  <si>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</si>
  <si>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</si>
  <si>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</si>
  <si>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</si>
  <si>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</si>
  <si>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</si>
  <si>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</si>
  <si>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</si>
  <si>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</si>
  <si>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</si>
  <si>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</si>
  <si>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</si>
  <si>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</si>
  <si>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</si>
  <si>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</si>
  <si>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</si>
  <si>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</si>
  <si>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</si>
  <si>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</si>
  <si>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</si>
  <si>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</si>
  <si>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</si>
  <si>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</si>
  <si>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</si>
  <si>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</si>
  <si>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</si>
  <si>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</si>
  <si>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</si>
  <si>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</si>
  <si>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</si>
  <si>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</si>
  <si>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</si>
  <si>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</si>
  <si>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</si>
  <si>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</si>
  <si>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</si>
  <si>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</si>
  <si>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</si>
  <si>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</si>
  <si>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</si>
  <si>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</si>
  <si>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</si>
  <si>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</si>
  <si>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</si>
  <si>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</si>
  <si>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</si>
  <si>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</si>
  <si>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</si>
  <si>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</si>
  <si>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</si>
  <si>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</si>
  <si>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</si>
  <si>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</si>
  <si>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</si>
  <si>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</si>
  <si>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</si>
  <si>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</si>
  <si>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</si>
  <si>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</si>
  <si>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</si>
  <si>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</si>
  <si>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</si>
  <si>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</si>
  <si>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</si>
  <si>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</si>
  <si>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</si>
  <si>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</si>
  <si>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</si>
  <si>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</si>
  <si>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</si>
  <si>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</si>
  <si>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</si>
  <si>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</si>
  <si>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</si>
  <si>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</si>
  <si>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</si>
  <si>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</si>
  <si>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</si>
  <si>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</si>
  <si>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</si>
  <si>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</si>
  <si>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</si>
  <si>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</si>
  <si>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</si>
  <si>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</si>
  <si>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</si>
  <si>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</si>
  <si>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</si>
  <si>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</si>
  <si>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</si>
  <si>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</si>
  <si>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</si>
  <si>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</si>
  <si>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</si>
  <si>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</si>
  <si>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</si>
  <si>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</si>
  <si>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</si>
  <si>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</si>
  <si>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</si>
  <si>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</si>
  <si>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</si>
  <si>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</si>
  <si>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</si>
  <si>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</si>
  <si>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</si>
  <si>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</si>
  <si>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</si>
  <si>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</si>
  <si>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</si>
  <si>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</si>
  <si>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</si>
  <si>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</si>
  <si>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</si>
  <si>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</si>
  <si>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</si>
  <si>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</si>
  <si>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</si>
  <si>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</si>
  <si>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</si>
  <si>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</si>
  <si>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</si>
  <si>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</si>
  <si>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</si>
  <si>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</si>
  <si>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</si>
  <si>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</si>
  <si>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</si>
  <si>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</si>
  <si>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</si>
  <si>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</si>
  <si>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</si>
  <si>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</si>
  <si>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</si>
  <si>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</si>
  <si>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</si>
  <si>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</si>
  <si>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</si>
  <si>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</si>
  <si>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</si>
  <si>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</si>
  <si>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</si>
  <si>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</si>
  <si>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</si>
  <si>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</si>
  <si>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</si>
  <si>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</si>
  <si>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</si>
  <si>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</si>
  <si>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</si>
  <si>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</si>
  <si>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</si>
  <si>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</si>
  <si>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</si>
  <si>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</si>
  <si>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</si>
  <si>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</si>
  <si>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</si>
  <si>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</si>
  <si>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</si>
  <si>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</si>
  <si>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</si>
  <si>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</si>
  <si>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</si>
  <si>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</si>
  <si>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</si>
  <si>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</si>
  <si>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</si>
  <si>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</si>
  <si>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</si>
  <si>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</si>
  <si>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</si>
  <si>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</si>
  <si>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</si>
  <si>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</si>
  <si>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</si>
  <si>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</si>
  <si>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</si>
  <si>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</si>
  <si>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</si>
  <si>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</si>
  <si>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</si>
  <si>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</si>
  <si>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</si>
  <si>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</si>
  <si>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</si>
  <si>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</si>
  <si>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</si>
  <si>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</si>
  <si>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</si>
  <si>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</si>
  <si>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</si>
  <si>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</si>
  <si>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</si>
  <si>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</si>
  <si>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</si>
  <si>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</si>
  <si>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</si>
  <si>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</si>
  <si>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</si>
  <si>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</si>
  <si>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</si>
  <si>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</si>
  <si>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</si>
  <si>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</si>
  <si>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</si>
  <si>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</si>
  <si>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</si>
  <si>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</si>
  <si>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</si>
  <si>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</si>
  <si>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</si>
  <si>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</si>
  <si>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</si>
  <si>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</si>
  <si>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</si>
  <si>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</si>
  <si>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</si>
  <si>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</si>
  <si>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</si>
  <si>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</si>
  <si>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</si>
  <si>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</si>
  <si>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</si>
  <si>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</si>
  <si>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</si>
  <si>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</si>
  <si>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</si>
  <si>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</si>
  <si>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</si>
  <si>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</si>
  <si>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</si>
  <si>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</si>
  <si>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</si>
  <si>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</si>
  <si>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</si>
  <si>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</si>
  <si>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</si>
  <si>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</si>
  <si>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</si>
  <si>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</si>
  <si>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</si>
  <si>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</si>
  <si>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</si>
  <si>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</si>
  <si>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</si>
  <si>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</si>
  <si>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</si>
  <si>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</si>
  <si>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</si>
  <si>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</si>
  <si>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</si>
  <si>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</si>
  <si>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</si>
  <si>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</si>
  <si>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</si>
  <si>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</si>
  <si>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</si>
  <si>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</si>
  <si>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</si>
  <si>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</si>
  <si>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</si>
  <si>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</si>
  <si>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</si>
  <si>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</si>
  <si>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</si>
  <si>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</si>
  <si>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</si>
  <si>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</si>
  <si>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</si>
  <si>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</si>
  <si>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</si>
  <si>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</si>
  <si>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</si>
  <si>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</si>
  <si>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</si>
  <si>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</si>
  <si>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</si>
  <si>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</si>
  <si>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</si>
  <si>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</si>
  <si>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</si>
  <si>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</si>
  <si>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</si>
  <si>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</si>
  <si>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</si>
  <si>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</si>
  <si>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</si>
  <si>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</si>
  <si>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</si>
  <si>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</si>
  <si>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</si>
  <si>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</si>
  <si>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</si>
  <si>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</si>
  <si>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</si>
  <si>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</si>
  <si>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</si>
  <si>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</si>
  <si>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</si>
  <si>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</si>
  <si>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</si>
  <si>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</si>
  <si>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</si>
  <si>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</si>
  <si>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</si>
  <si>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</si>
  <si>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</si>
  <si>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</si>
  <si>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</si>
  <si>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</si>
  <si>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</si>
  <si>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</si>
  <si>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</si>
  <si>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</si>
  <si>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</si>
  <si>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</si>
  <si>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</si>
  <si>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</si>
  <si>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</si>
  <si>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</si>
  <si>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</si>
  <si>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</si>
  <si>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</si>
  <si>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</si>
  <si>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</si>
  <si>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</si>
  <si>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</si>
  <si>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</si>
  <si>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</si>
  <si>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</si>
  <si>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</si>
  <si>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</si>
  <si>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</si>
  <si>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</si>
  <si>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</si>
  <si>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</si>
  <si>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</si>
  <si>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</si>
  <si>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</si>
  <si>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</si>
  <si>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</si>
  <si>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</si>
  <si>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</si>
  <si>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</si>
  <si>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</si>
  <si>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</si>
  <si>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</si>
  <si>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</si>
  <si>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</si>
  <si>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</si>
  <si>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</si>
  <si>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</si>
  <si>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</si>
  <si>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</si>
  <si>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</si>
  <si>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</si>
  <si>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</si>
  <si>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</si>
  <si>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</si>
  <si>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</si>
  <si>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</si>
  <si>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</si>
  <si>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</si>
  <si>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</si>
  <si>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</si>
  <si>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</si>
  <si>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</si>
  <si>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</si>
  <si>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</si>
  <si>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</si>
  <si>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</si>
  <si>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</si>
  <si>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</si>
  <si>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</si>
  <si>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</si>
  <si>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</si>
  <si>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</si>
  <si>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</si>
  <si>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</si>
  <si>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</si>
  <si>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</si>
  <si>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</si>
  <si>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</si>
  <si>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</si>
  <si>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</si>
  <si>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</si>
  <si>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</si>
  <si>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</si>
  <si>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</si>
  <si>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</si>
  <si>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</si>
  <si>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</si>
  <si>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</si>
  <si>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</si>
  <si>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</si>
  <si>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</si>
  <si>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</si>
  <si>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</si>
  <si>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</si>
  <si>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</si>
  <si>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</si>
  <si>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</si>
  <si>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</si>
  <si>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</si>
  <si>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</si>
  <si>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</si>
  <si>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</si>
  <si>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</si>
  <si>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</si>
  <si>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</si>
  <si>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</si>
  <si>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</si>
  <si>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</si>
  <si>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</si>
  <si>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</si>
  <si>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</si>
  <si>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</si>
  <si>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</si>
  <si>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</si>
  <si>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</si>
  <si>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</si>
  <si>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</si>
  <si>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</si>
  <si>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</si>
  <si>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</si>
  <si>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</si>
  <si>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</si>
  <si>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</si>
  <si>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</si>
  <si>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</si>
  <si>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</si>
  <si>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</si>
  <si>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</si>
  <si>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</si>
  <si>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</si>
  <si>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</si>
  <si>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</si>
  <si>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</si>
  <si>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</si>
  <si>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</si>
  <si>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</si>
  <si>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</si>
  <si>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</si>
  <si>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</si>
  <si>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</si>
  <si>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</si>
  <si>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</si>
  <si>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</si>
  <si>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</si>
  <si>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</si>
  <si>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</si>
  <si>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</si>
  <si>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</si>
  <si>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</si>
  <si>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</si>
  <si>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</si>
  <si>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</si>
  <si>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</si>
  <si>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</si>
  <si>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</si>
  <si>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</si>
  <si>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</si>
  <si>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</si>
  <si>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</si>
  <si>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</si>
  <si>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</si>
  <si>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</si>
  <si>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</si>
  <si>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</si>
  <si>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</si>
  <si>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</si>
  <si>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</si>
  <si>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</si>
  <si>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</si>
  <si>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</si>
  <si>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</si>
  <si>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</si>
  <si>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</si>
  <si>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</si>
  <si>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</si>
  <si>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</si>
  <si>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</si>
  <si>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</si>
  <si>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</si>
  <si>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</si>
  <si>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</si>
  <si>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</si>
  <si>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</si>
  <si>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</si>
  <si>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</si>
  <si>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</si>
  <si>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</si>
  <si>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</si>
  <si>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</si>
  <si>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</si>
  <si>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</si>
  <si>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</si>
  <si>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</si>
  <si>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</si>
  <si>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</si>
  <si>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</si>
  <si>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</si>
  <si>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</si>
  <si>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</si>
  <si>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</si>
  <si>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</si>
  <si>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</si>
  <si>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</si>
  <si>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</si>
  <si>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</si>
  <si>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</si>
  <si>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</si>
  <si>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</si>
  <si>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</si>
  <si>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</si>
  <si>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</si>
  <si>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</si>
  <si>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</si>
  <si>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</si>
  <si>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</si>
  <si>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</si>
  <si>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</si>
  <si>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</si>
  <si>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</si>
  <si>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</si>
  <si>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</si>
  <si>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</si>
  <si>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</si>
  <si>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</si>
  <si>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</si>
  <si>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</si>
  <si>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</si>
  <si>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</si>
  <si>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</si>
  <si>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</si>
  <si>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</si>
  <si>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</si>
  <si>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</si>
  <si>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</si>
  <si>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</si>
  <si>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</si>
  <si>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</si>
  <si>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</si>
  <si>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</si>
  <si>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</si>
  <si>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</si>
  <si>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</si>
  <si>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</si>
  <si>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</si>
  <si>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</si>
  <si>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</si>
  <si>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</si>
  <si>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</si>
  <si>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</si>
  <si>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</si>
  <si>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</si>
  <si>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</si>
  <si>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</si>
  <si>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</si>
  <si>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</si>
  <si>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</si>
  <si>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</si>
  <si>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</si>
  <si>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</si>
  <si>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</si>
  <si>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</si>
  <si>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</si>
  <si>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</si>
  <si>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</si>
  <si>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</si>
  <si>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</si>
  <si>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</si>
  <si>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</si>
  <si>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</si>
  <si>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</si>
  <si>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</si>
  <si>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</si>
  <si>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</si>
  <si>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</si>
  <si>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</si>
  <si>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</si>
  <si>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</si>
  <si>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</si>
  <si>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</si>
  <si>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</si>
  <si>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</si>
  <si>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</si>
  <si>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</si>
  <si>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</si>
  <si>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</si>
  <si>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</si>
  <si>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</si>
  <si>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</si>
  <si>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</si>
  <si>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</si>
  <si>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</si>
  <si>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</si>
  <si>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</si>
  <si>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</si>
  <si>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</si>
  <si>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</si>
  <si>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</si>
  <si>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</si>
  <si>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</si>
  <si>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</si>
  <si>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</si>
  <si>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</si>
  <si>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</si>
  <si>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</si>
  <si>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</si>
  <si>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</si>
  <si>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</si>
  <si>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</si>
  <si>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</si>
  <si>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</si>
  <si>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</si>
  <si>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</si>
  <si>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</si>
  <si>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</si>
  <si>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</si>
  <si>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</si>
  <si>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</si>
  <si>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</si>
  <si>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</si>
  <si>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</si>
  <si>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</si>
  <si>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</si>
  <si>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</si>
  <si>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</si>
  <si>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</si>
  <si>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</si>
  <si>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</si>
  <si>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</si>
  <si>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</si>
  <si>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</si>
  <si>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</si>
  <si>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</si>
  <si>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</si>
  <si>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</si>
  <si>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</si>
  <si>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</si>
  <si>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</si>
  <si>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</si>
  <si>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</si>
  <si>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</si>
  <si>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</si>
  <si>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</si>
  <si>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</si>
  <si>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</si>
  <si>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</si>
  <si>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</si>
  <si>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</si>
  <si>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</si>
  <si>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</si>
  <si>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</si>
  <si>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</si>
  <si>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</si>
  <si>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</si>
  <si>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</si>
  <si>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</si>
  <si>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</si>
  <si>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</si>
  <si>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</si>
  <si>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</si>
  <si>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</si>
  <si>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</si>
  <si>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</si>
  <si>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</si>
  <si>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</si>
  <si>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</si>
  <si>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</si>
  <si>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</si>
  <si>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</si>
  <si>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</si>
  <si>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</si>
  <si>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</si>
  <si>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</si>
  <si>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</si>
  <si>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</si>
  <si>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</si>
  <si>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</si>
  <si>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</si>
  <si>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</si>
  <si>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</si>
  <si>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</si>
  <si>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</si>
  <si>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</si>
  <si>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</si>
  <si>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</si>
  <si>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</si>
  <si>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</si>
  <si>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</si>
  <si>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</si>
  <si>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</si>
  <si>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</si>
  <si>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</si>
  <si>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</si>
  <si>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</si>
  <si>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</si>
  <si>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</si>
  <si>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</si>
  <si>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</si>
  <si>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</si>
  <si>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</si>
  <si>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</si>
  <si>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</si>
  <si>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</si>
  <si>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</si>
  <si>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</si>
  <si>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</si>
  <si>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</si>
  <si>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</si>
  <si>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</si>
  <si>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</si>
  <si>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</si>
  <si>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</si>
  <si>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</si>
  <si>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</si>
  <si>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</si>
  <si>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</si>
  <si>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</si>
  <si>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</si>
  <si>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</si>
  <si>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</si>
  <si>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</si>
  <si>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</si>
  <si>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</si>
  <si>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</si>
  <si>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</si>
  <si>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</si>
  <si>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</si>
  <si>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</si>
  <si>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</si>
  <si>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</si>
  <si>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</si>
  <si>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</si>
  <si>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</si>
  <si>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</si>
  <si>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</si>
  <si>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</si>
  <si>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</si>
  <si>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</si>
  <si>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</si>
  <si>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</si>
  <si>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</si>
  <si>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</si>
  <si>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</si>
  <si>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</si>
  <si>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</si>
  <si>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</si>
  <si>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</si>
  <si>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</si>
  <si>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</si>
  <si>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</si>
  <si>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</si>
  <si>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</si>
  <si>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</si>
  <si>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</si>
  <si>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</si>
  <si>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</si>
  <si>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</si>
  <si>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</si>
  <si>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</si>
  <si>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</si>
  <si>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</si>
  <si>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</si>
  <si>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</si>
  <si>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</si>
  <si>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</si>
  <si>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</si>
  <si>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</si>
  <si>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</si>
  <si>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</si>
  <si>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</si>
  <si>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</si>
  <si>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</si>
  <si>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</si>
  <si>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</si>
  <si>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</si>
  <si>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</si>
  <si>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</si>
  <si>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</si>
  <si>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</si>
  <si>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</si>
  <si>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</si>
  <si>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</si>
  <si>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</si>
  <si>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</si>
  <si>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</si>
  <si>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</si>
  <si>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</si>
  <si>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</si>
  <si>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</si>
  <si>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</si>
  <si>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</si>
  <si>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</si>
  <si>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</si>
  <si>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</si>
  <si>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</si>
  <si>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</si>
  <si>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</si>
  <si>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</si>
  <si>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</si>
  <si>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</si>
  <si>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</si>
  <si>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</si>
  <si>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</si>
  <si>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</si>
  <si>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</si>
  <si>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</si>
  <si>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</si>
  <si>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</si>
  <si>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</si>
  <si>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</si>
  <si>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</si>
  <si>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</si>
  <si>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</si>
  <si>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</si>
  <si>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</si>
  <si>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</si>
  <si>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</si>
  <si>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</si>
  <si>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</si>
  <si>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</si>
  <si>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</si>
  <si>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</si>
  <si>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</si>
  <si>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</si>
  <si>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</si>
  <si>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</si>
  <si>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</si>
  <si>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</si>
  <si>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</si>
  <si>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</si>
  <si>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</si>
  <si>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</si>
  <si>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</si>
  <si>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</si>
  <si>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</si>
  <si>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</si>
  <si>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</si>
  <si>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</si>
  <si>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</si>
  <si>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</si>
  <si>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</si>
  <si>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</si>
  <si>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</si>
  <si>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</si>
  <si>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</si>
  <si>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</si>
  <si>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</si>
  <si>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</si>
  <si>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</si>
  <si>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</si>
  <si>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</si>
  <si>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</si>
  <si>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</si>
  <si>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</si>
  <si>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</si>
  <si>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</si>
  <si>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</si>
  <si>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</si>
  <si>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</si>
  <si>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</si>
  <si>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</si>
  <si>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</si>
  <si>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</si>
  <si>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</si>
  <si>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</si>
  <si>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</si>
  <si>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</si>
  <si>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</si>
  <si>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</si>
  <si>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</si>
  <si>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</si>
  <si>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</si>
  <si>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</si>
  <si>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</si>
  <si>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</si>
  <si>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</si>
  <si>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</si>
  <si>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</si>
  <si>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</si>
  <si>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</si>
  <si>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</si>
  <si>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</si>
  <si>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</si>
  <si>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</si>
  <si>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</si>
  <si>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</si>
  <si>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</si>
  <si>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</si>
  <si>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</si>
  <si>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</si>
  <si>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</si>
  <si>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</si>
  <si>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</si>
  <si>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</si>
  <si>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</si>
  <si>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</si>
  <si>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</si>
  <si>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</si>
  <si>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</si>
  <si>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</si>
  <si>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</si>
  <si>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</si>
  <si>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</si>
  <si>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</si>
  <si>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</si>
  <si>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</si>
  <si>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</si>
  <si>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</si>
  <si>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</si>
  <si>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</si>
  <si>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</si>
  <si>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</si>
  <si>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</si>
  <si>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</si>
  <si>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</si>
  <si>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</si>
  <si>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</si>
  <si>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</si>
  <si>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</si>
  <si>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</si>
  <si>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</si>
  <si>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</si>
  <si>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</si>
  <si>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</si>
  <si>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</si>
  <si>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</si>
  <si>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</si>
  <si>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</si>
  <si>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</si>
  <si>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</si>
  <si>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</si>
  <si>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</si>
  <si>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</si>
  <si>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</si>
  <si>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</si>
  <si>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</si>
  <si>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</si>
  <si>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</si>
  <si>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</si>
  <si>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</si>
  <si>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</si>
  <si>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</si>
  <si>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</si>
  <si>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</si>
  <si>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</si>
  <si>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</si>
  <si>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</si>
  <si>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</si>
  <si>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</si>
  <si>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</si>
  <si>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</si>
  <si>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</si>
  <si>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</si>
  <si>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</si>
  <si>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</si>
  <si>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</si>
  <si>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</si>
  <si>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</si>
  <si>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</si>
  <si>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</si>
  <si>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</si>
  <si>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</si>
  <si>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</si>
  <si>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</si>
  <si>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</si>
  <si>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</si>
  <si>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</si>
  <si>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</si>
  <si>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</si>
  <si>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</si>
  <si>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</si>
  <si>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</si>
  <si>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</si>
  <si>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</si>
  <si>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</si>
  <si>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</si>
  <si>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</si>
  <si>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</si>
  <si>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</si>
  <si>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</si>
  <si>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</si>
  <si>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</si>
  <si>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</si>
  <si>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</si>
  <si>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</si>
  <si>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</si>
  <si>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</si>
  <si>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</si>
  <si>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</si>
  <si>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</si>
  <si>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</si>
  <si>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</si>
  <si>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</si>
  <si>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</si>
  <si>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</si>
  <si>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</si>
  <si>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</si>
  <si>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</si>
  <si>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</si>
  <si>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</si>
  <si>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</si>
  <si>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</si>
  <si>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</si>
  <si>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</si>
  <si>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</si>
  <si>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</si>
  <si>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</si>
  <si>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</si>
  <si>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</si>
  <si>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</si>
  <si>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</si>
  <si>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</si>
  <si>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</si>
  <si>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</si>
  <si>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</si>
  <si>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</si>
  <si>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</si>
  <si>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</si>
  <si>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</si>
  <si>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</si>
  <si>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</si>
  <si>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</si>
  <si>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</si>
  <si>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</si>
  <si>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</si>
  <si>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</si>
  <si>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</si>
  <si>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</si>
  <si>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</si>
  <si>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</si>
  <si>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</si>
  <si>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</si>
  <si>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</si>
  <si>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</si>
  <si>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</si>
  <si>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</si>
  <si>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</si>
  <si>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</si>
  <si>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</si>
  <si>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</si>
  <si>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</si>
  <si>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</si>
  <si>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</si>
  <si>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</si>
  <si>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</si>
  <si>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</si>
  <si>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</si>
  <si>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</si>
  <si>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</si>
  <si>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</si>
  <si>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</si>
  <si>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</si>
  <si>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</si>
  <si>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</si>
  <si>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</si>
  <si>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</si>
  <si>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</si>
  <si>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</si>
  <si>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</si>
  <si>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</si>
  <si>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</si>
  <si>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</si>
  <si>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</si>
  <si>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</si>
  <si>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</si>
  <si>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</si>
  <si>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</si>
  <si>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</si>
  <si>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</si>
  <si>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</si>
  <si>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</si>
  <si>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</si>
  <si>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</si>
  <si>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</si>
  <si>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</si>
  <si>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</si>
  <si>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</si>
  <si>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</si>
  <si>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</si>
  <si>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</si>
  <si>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</si>
  <si>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</si>
  <si>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</si>
  <si>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</si>
  <si>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</si>
  <si>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</si>
  <si>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</si>
  <si>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</si>
  <si>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</si>
  <si>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</si>
  <si>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</si>
  <si>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</si>
  <si>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</si>
  <si>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</si>
  <si>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</si>
  <si>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</si>
  <si>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</si>
  <si>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</si>
  <si>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</si>
  <si>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</si>
  <si>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</si>
  <si>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</si>
  <si>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</si>
  <si>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</si>
  <si>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</si>
  <si>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</si>
  <si>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</si>
  <si>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</si>
  <si>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</si>
  <si>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</si>
  <si>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</si>
  <si>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</si>
  <si>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</si>
  <si>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</si>
  <si>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</si>
  <si>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</si>
  <si>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</si>
  <si>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</si>
  <si>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</si>
  <si>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</si>
  <si>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</si>
  <si>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</si>
  <si>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</si>
  <si>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</si>
  <si>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</si>
  <si>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</si>
  <si>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</si>
  <si>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</si>
  <si>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</si>
  <si>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</si>
  <si>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</si>
  <si>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</si>
  <si>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</si>
  <si>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</si>
  <si>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</si>
  <si>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</si>
  <si>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</si>
  <si>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</si>
  <si>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</si>
  <si>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</si>
  <si>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</si>
  <si>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</si>
  <si>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</si>
  <si>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</si>
  <si>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</si>
  <si>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</si>
  <si>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</si>
  <si>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</si>
  <si>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</si>
  <si>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</si>
  <si>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</si>
  <si>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</si>
  <si>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</si>
  <si>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</si>
  <si>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</si>
  <si>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</si>
  <si>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</si>
  <si>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</si>
  <si>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</si>
  <si>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</si>
  <si>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</si>
  <si>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</si>
  <si>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</si>
  <si>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</si>
  <si>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</si>
  <si>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</si>
  <si>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</si>
  <si>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</si>
  <si>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</si>
  <si>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</si>
  <si>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</si>
  <si>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</si>
  <si>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</si>
  <si>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</si>
  <si>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</si>
  <si>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</si>
  <si>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</si>
  <si>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</si>
  <si>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</si>
  <si>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</si>
  <si>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</si>
  <si>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</si>
  <si>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</si>
  <si>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</si>
  <si>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</si>
  <si>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</si>
  <si>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</si>
  <si>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</si>
  <si>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</si>
  <si>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</si>
  <si>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</si>
  <si>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</si>
  <si>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</si>
  <si>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</si>
  <si>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</si>
  <si>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</si>
  <si>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</si>
  <si>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</si>
  <si>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</si>
  <si>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</si>
  <si>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</si>
  <si>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</si>
  <si>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</si>
  <si>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</si>
  <si>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</si>
  <si>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</si>
  <si>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</si>
  <si>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</si>
  <si>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</si>
  <si>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</si>
  <si>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</si>
  <si>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</si>
  <si>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</si>
  <si>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</si>
  <si>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</si>
  <si>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</si>
  <si>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</si>
  <si>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</si>
  <si>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</si>
  <si>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</si>
  <si>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</si>
  <si>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</si>
  <si>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</si>
  <si>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</si>
  <si>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</si>
  <si>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</si>
  <si>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</si>
  <si>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</si>
  <si>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</si>
  <si>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</si>
  <si>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</si>
  <si>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</si>
  <si>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</si>
  <si>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</si>
  <si>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</si>
  <si>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</si>
  <si>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</si>
  <si>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</si>
  <si>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</si>
  <si>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</si>
  <si>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</si>
  <si>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</si>
  <si>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</si>
  <si>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</si>
  <si>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</si>
  <si>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</si>
  <si>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</si>
  <si>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</si>
  <si>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</si>
  <si>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</si>
  <si>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</si>
  <si>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</si>
  <si>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</si>
  <si>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</si>
  <si>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</si>
  <si>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</si>
  <si>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</si>
  <si>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</si>
  <si>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</si>
  <si>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</si>
  <si>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</si>
  <si>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</si>
  <si>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</si>
  <si>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</si>
  <si>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</si>
  <si>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</si>
  <si>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</si>
  <si>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</si>
  <si>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</si>
  <si>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</si>
  <si>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</si>
  <si>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</si>
  <si>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</si>
  <si>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</si>
  <si>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</si>
  <si>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</si>
  <si>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</si>
  <si>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</si>
  <si>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</si>
  <si>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</si>
  <si>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</si>
  <si>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</si>
  <si>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</si>
  <si>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</si>
  <si>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</si>
  <si>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</si>
  <si>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</si>
  <si>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</si>
  <si>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</si>
  <si>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</si>
  <si>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</si>
  <si>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</si>
  <si>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</si>
  <si>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</si>
  <si>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</si>
  <si>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</si>
  <si>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</si>
  <si>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</si>
  <si>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</si>
  <si>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</si>
  <si>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</si>
  <si>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</si>
  <si>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</si>
  <si>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</si>
  <si>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</si>
  <si>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</si>
  <si>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</si>
  <si>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</si>
  <si>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</si>
  <si>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</si>
  <si>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</si>
  <si>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</si>
  <si>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</si>
  <si>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</si>
  <si>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</si>
  <si>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</si>
  <si>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</si>
  <si>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</si>
  <si>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</si>
  <si>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</si>
  <si>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</si>
  <si>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</si>
  <si>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</si>
  <si>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</si>
  <si>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</si>
  <si>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</si>
  <si>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</si>
  <si>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</si>
  <si>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</si>
  <si>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</si>
  <si>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</si>
  <si>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</si>
  <si>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</si>
  <si>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</si>
  <si>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</si>
  <si>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</si>
  <si>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</si>
  <si>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</si>
  <si>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</si>
  <si>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</si>
  <si>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</si>
  <si>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</si>
  <si>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</si>
  <si>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</si>
  <si>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</si>
  <si>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</si>
  <si>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</si>
  <si>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</si>
  <si>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</si>
  <si>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</si>
  <si>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</si>
  <si>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</si>
  <si>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</si>
  <si>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</si>
  <si>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</si>
  <si>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</si>
  <si>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</si>
  <si>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</si>
  <si>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</si>
  <si>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</si>
  <si>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</si>
  <si>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</si>
  <si>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</si>
  <si>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</si>
  <si>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</si>
  <si>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</si>
  <si>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</si>
  <si>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</si>
  <si>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</si>
  <si>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</si>
  <si>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</si>
  <si>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</si>
  <si>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</si>
  <si>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</si>
  <si>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</si>
  <si>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</si>
  <si>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</si>
  <si>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</si>
  <si>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</si>
  <si>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</si>
  <si>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</si>
  <si>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</si>
  <si>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</si>
  <si>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</si>
  <si>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</si>
  <si>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</si>
  <si>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</si>
  <si>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</si>
  <si>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</si>
  <si>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</si>
  <si>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</si>
  <si>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</si>
  <si>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</si>
  <si>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</si>
  <si>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</si>
  <si>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</si>
  <si>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</si>
  <si>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</si>
  <si>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</si>
  <si>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</si>
  <si>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</si>
  <si>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</si>
  <si>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</si>
  <si>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</si>
  <si>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</si>
  <si>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</si>
  <si>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</si>
  <si>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</si>
  <si>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</si>
  <si>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</si>
  <si>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</si>
  <si>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</si>
  <si>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</si>
  <si>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</si>
  <si>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</si>
  <si>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</si>
  <si>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</si>
  <si>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</si>
  <si>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</si>
  <si>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</si>
  <si>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</si>
  <si>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</si>
  <si>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</si>
  <si>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</si>
  <si>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</si>
  <si>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</si>
  <si>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</si>
  <si>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</si>
  <si>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</si>
  <si>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</si>
  <si>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</si>
  <si>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</si>
  <si>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</si>
  <si>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</si>
  <si>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</si>
  <si>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</si>
  <si>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</si>
  <si>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</si>
  <si>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</si>
  <si>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</si>
  <si>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</si>
  <si>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</si>
  <si>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</si>
  <si>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</si>
  <si>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</si>
  <si>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</si>
  <si>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</si>
  <si>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</si>
  <si>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</si>
  <si>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</si>
  <si>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</si>
  <si>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</si>
  <si>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</si>
  <si>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</si>
  <si>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</si>
  <si>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</si>
  <si>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</si>
  <si>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</si>
  <si>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</si>
  <si>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</si>
  <si>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</si>
  <si>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</si>
  <si>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</si>
  <si>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</si>
  <si>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</si>
  <si>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</si>
  <si>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</si>
  <si>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</si>
  <si>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</si>
  <si>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</si>
  <si>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</si>
  <si>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</si>
  <si>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</si>
  <si>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</si>
  <si>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</si>
  <si>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</si>
  <si>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</si>
  <si>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</si>
  <si>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</si>
  <si>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</si>
  <si>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</si>
  <si>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</si>
  <si>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</si>
  <si>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</si>
  <si>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</si>
  <si>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</si>
  <si>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</si>
  <si>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</si>
  <si>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</si>
  <si>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</si>
  <si>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</si>
  <si>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</si>
  <si>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</si>
  <si>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</si>
  <si>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</si>
  <si>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</si>
  <si>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</si>
  <si>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</si>
  <si>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</si>
  <si>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</si>
  <si>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</si>
  <si>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</si>
  <si>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</si>
  <si>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</si>
  <si>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</si>
  <si>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</si>
  <si>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</si>
  <si>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</si>
  <si>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</si>
  <si>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</si>
  <si>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</si>
  <si>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</si>
  <si>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</si>
  <si>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</si>
  <si>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</si>
  <si>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</si>
  <si>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</si>
  <si>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</si>
  <si>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</si>
  <si>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</si>
  <si>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</si>
  <si>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</si>
  <si>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</si>
  <si>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</si>
  <si>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</si>
  <si>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</si>
  <si>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</si>
  <si>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</si>
  <si>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</si>
  <si>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</si>
  <si>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</si>
  <si>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</si>
  <si>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</si>
  <si>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</si>
  <si>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</si>
  <si>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</si>
  <si>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</si>
  <si>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</si>
  <si>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</si>
  <si>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</si>
  <si>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</si>
  <si>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</si>
  <si>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</si>
  <si>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</si>
  <si>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</si>
  <si>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</si>
  <si>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</si>
  <si>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</si>
  <si>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</si>
  <si>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</si>
  <si>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</si>
  <si>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</si>
  <si>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</si>
  <si>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</si>
  <si>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</si>
  <si>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</si>
  <si>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</si>
  <si>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</si>
  <si>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</si>
  <si>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</si>
  <si>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</si>
  <si>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</si>
  <si>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</si>
  <si>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</si>
  <si>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</si>
  <si>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</si>
  <si>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</si>
  <si>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</si>
  <si>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</si>
  <si>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</si>
  <si>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</si>
  <si>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</si>
  <si>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</si>
  <si>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</si>
  <si>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</si>
  <si>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</si>
  <si>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</si>
  <si>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</si>
  <si>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</si>
  <si>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</si>
  <si>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</si>
  <si>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</si>
  <si>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</si>
  <si>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</si>
  <si>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</si>
  <si>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</si>
  <si>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</si>
  <si>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</si>
  <si>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</si>
  <si>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</si>
  <si>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</si>
  <si>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</si>
  <si>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</si>
  <si>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</si>
  <si>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</si>
  <si>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</si>
  <si>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</si>
  <si>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</si>
  <si>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</si>
  <si>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</si>
  <si>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</si>
  <si>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</si>
  <si>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</si>
  <si>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</si>
  <si>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</si>
  <si>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</si>
  <si>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</si>
  <si>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</si>
  <si>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</si>
  <si>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</si>
  <si>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</si>
  <si>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</si>
  <si>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</si>
  <si>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</si>
  <si>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</si>
  <si>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</si>
  <si>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</si>
  <si>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</si>
  <si>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</si>
  <si>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</si>
  <si>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</si>
  <si>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</si>
  <si>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</si>
  <si>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</si>
  <si>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</si>
  <si>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</si>
  <si>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</si>
  <si>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</si>
  <si>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</si>
  <si>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</si>
  <si>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</si>
  <si>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</si>
  <si>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</si>
  <si>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</si>
  <si>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</si>
  <si>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</si>
  <si>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</si>
  <si>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</si>
  <si>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</si>
  <si>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</si>
  <si>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</si>
  <si>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</si>
  <si>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</si>
  <si>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</si>
  <si>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</si>
  <si>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</si>
  <si>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</si>
  <si>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</si>
  <si>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</si>
  <si>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</si>
  <si>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</si>
  <si>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</si>
  <si>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</si>
  <si>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</si>
  <si>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</si>
  <si>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</si>
  <si>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</si>
  <si>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</si>
  <si>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</si>
  <si>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</si>
  <si>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</si>
  <si>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</si>
  <si>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</si>
  <si>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</si>
  <si>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</si>
  <si>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</si>
  <si>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</si>
  <si>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</si>
  <si>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</si>
  <si>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</si>
  <si>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</si>
  <si>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</si>
  <si>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</si>
  <si>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</si>
  <si>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</si>
  <si>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</si>
  <si>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</si>
  <si>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</si>
  <si>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</si>
  <si>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</si>
  <si>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</si>
  <si>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</si>
  <si>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</si>
  <si>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</si>
  <si>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</si>
  <si>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</si>
  <si>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</si>
  <si>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</si>
  <si>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</si>
  <si>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</si>
  <si>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</si>
  <si>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</si>
  <si>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</si>
  <si>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</si>
  <si>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</si>
  <si>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</si>
  <si>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</si>
  <si>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</si>
  <si>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</si>
  <si>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</si>
  <si>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</si>
  <si>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</si>
  <si>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</si>
  <si>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</si>
  <si>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</si>
  <si>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</si>
  <si>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</si>
  <si>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</si>
  <si>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</si>
  <si>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</si>
  <si>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</si>
  <si>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</si>
  <si>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</si>
  <si>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</si>
  <si>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</si>
  <si>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</si>
  <si>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</si>
  <si>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</si>
  <si>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</si>
  <si>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</si>
  <si>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</si>
  <si>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</si>
  <si>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</si>
  <si>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</si>
  <si>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</si>
  <si>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</si>
  <si>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</si>
  <si>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</si>
  <si>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</si>
  <si>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</si>
  <si>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</si>
  <si>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</si>
  <si>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</si>
  <si>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</si>
  <si>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</si>
  <si>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</si>
  <si>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</si>
  <si>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</si>
  <si>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</si>
  <si>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</si>
  <si>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</si>
  <si>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</si>
  <si>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</si>
  <si>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</si>
  <si>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</si>
  <si>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</si>
  <si>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</si>
  <si>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</si>
  <si>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</si>
  <si>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</si>
  <si>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</si>
  <si>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</si>
  <si>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</si>
  <si>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</si>
  <si>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</si>
  <si>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</si>
  <si>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</si>
  <si>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</si>
  <si>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</si>
  <si>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</si>
  <si>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</si>
  <si>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</si>
  <si>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</si>
  <si>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</si>
  <si>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</si>
  <si>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</si>
  <si>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</si>
  <si>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</si>
  <si>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</si>
  <si>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</si>
  <si>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</si>
  <si>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</si>
  <si>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</si>
  <si>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</si>
  <si>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</si>
  <si>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</si>
  <si>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</si>
  <si>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</si>
  <si>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</si>
  <si>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</si>
  <si>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</si>
  <si>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</si>
  <si>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</si>
  <si>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</si>
  <si>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</si>
  <si>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</si>
  <si>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</si>
  <si>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</si>
  <si>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</si>
  <si>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</si>
  <si>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</si>
  <si>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</si>
  <si>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</si>
  <si>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</si>
  <si>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</si>
  <si>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</si>
  <si>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</si>
  <si>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</si>
  <si>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</si>
  <si>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</si>
  <si>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</si>
  <si>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</si>
  <si>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</si>
  <si>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</si>
  <si>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</si>
  <si>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</si>
  <si>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</si>
  <si>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</si>
  <si>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</si>
  <si>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</si>
  <si>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</si>
  <si>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</si>
  <si>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</si>
  <si>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</si>
  <si>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</si>
  <si>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</si>
  <si>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</si>
  <si>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</si>
  <si>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</si>
  <si>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</si>
  <si>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</si>
  <si>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</si>
  <si>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</si>
  <si>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</si>
  <si>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</si>
  <si>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</si>
  <si>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</si>
  <si>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</si>
  <si>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</si>
  <si>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</si>
  <si>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</si>
  <si>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</si>
  <si>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</si>
  <si>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</si>
  <si>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</si>
  <si>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</si>
  <si>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</si>
  <si>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</si>
  <si>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</si>
  <si>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</si>
  <si>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</si>
  <si>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</si>
  <si>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</si>
  <si>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</si>
  <si>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</si>
  <si>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</si>
  <si>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</si>
  <si>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</si>
  <si>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</si>
  <si>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</si>
  <si>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</si>
  <si>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</si>
  <si>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</si>
  <si>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</si>
  <si>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</si>
  <si>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</si>
  <si>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</si>
  <si>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</si>
  <si>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</si>
  <si>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</si>
  <si>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</si>
  <si>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</si>
  <si>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</si>
  <si>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</si>
  <si>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</si>
  <si>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</si>
  <si>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</si>
  <si>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</si>
  <si>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</si>
  <si>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</si>
  <si>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</si>
  <si>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</si>
  <si>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</si>
  <si>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</si>
  <si>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</si>
  <si>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</si>
  <si>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</si>
  <si>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</si>
  <si>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</si>
  <si>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</si>
  <si>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</si>
  <si>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</si>
  <si>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</si>
  <si>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</si>
  <si>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</si>
  <si>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</si>
  <si>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</si>
  <si>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</si>
  <si>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</si>
  <si>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</si>
  <si>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</si>
  <si>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</si>
  <si>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</si>
  <si>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</si>
  <si>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</si>
  <si>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</si>
  <si>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</si>
  <si>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</si>
  <si>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</si>
  <si>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</si>
  <si>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</si>
  <si>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</si>
  <si>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</si>
  <si>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</si>
  <si>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</si>
  <si>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</si>
  <si>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</si>
  <si>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</si>
  <si>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</si>
  <si>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</si>
  <si>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</si>
  <si>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</si>
  <si>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</si>
  <si>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</si>
  <si>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</si>
  <si>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</si>
  <si>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</si>
  <si>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</si>
  <si>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</si>
  <si>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</si>
  <si>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</si>
  <si>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</si>
  <si>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</si>
  <si>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</si>
  <si>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</si>
  <si>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</si>
  <si>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</si>
  <si>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</si>
  <si>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</si>
  <si>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</si>
  <si>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</si>
  <si>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</si>
  <si>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</si>
  <si>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</si>
  <si>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</si>
  <si>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</si>
  <si>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</si>
  <si>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</si>
  <si>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</si>
  <si>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</si>
  <si>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</si>
  <si>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</si>
  <si>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</si>
  <si>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</si>
  <si>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</si>
  <si>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</si>
  <si>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</si>
  <si>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</si>
  <si>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</si>
  <si>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</si>
  <si>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</si>
  <si>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</si>
  <si>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</si>
  <si>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</si>
  <si>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</si>
  <si>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</si>
  <si>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</si>
  <si>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</si>
  <si>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</si>
  <si>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</si>
  <si>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</si>
  <si>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</si>
  <si>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</si>
  <si>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</si>
  <si>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</si>
  <si>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</si>
  <si>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</si>
  <si>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</si>
  <si>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</si>
  <si>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</si>
  <si>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</si>
  <si>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</si>
  <si>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</si>
  <si>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</si>
  <si>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</si>
  <si>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</si>
  <si>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</si>
  <si>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</si>
  <si>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</si>
  <si>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</si>
  <si>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</si>
  <si>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</si>
  <si>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</si>
  <si>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</si>
  <si>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</si>
  <si>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</si>
  <si>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</si>
  <si>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</si>
  <si>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</si>
  <si>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</si>
  <si>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</si>
  <si>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</si>
  <si>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</si>
  <si>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</si>
  <si>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</si>
  <si>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</si>
  <si>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</si>
  <si>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</si>
  <si>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</si>
  <si>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</si>
  <si>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</si>
  <si>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</si>
  <si>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</si>
  <si>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</si>
  <si>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</si>
  <si>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</si>
  <si>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</si>
  <si>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</si>
  <si>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</si>
  <si>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</si>
  <si>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</si>
  <si>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</si>
  <si>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</si>
  <si>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</si>
  <si>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</si>
  <si>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</si>
  <si>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</si>
  <si>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</si>
  <si>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</si>
  <si>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</si>
  <si>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</si>
  <si>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</si>
  <si>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</si>
  <si>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</si>
  <si>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</si>
  <si>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</si>
  <si>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</si>
  <si>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</si>
  <si>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</si>
  <si>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</si>
  <si>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</si>
  <si>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</si>
  <si>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</si>
  <si>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</si>
  <si>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</si>
  <si>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</si>
  <si>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</si>
  <si>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</si>
  <si>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</si>
  <si>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</si>
  <si>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</si>
  <si>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</si>
  <si>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</si>
  <si>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</si>
  <si>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</si>
  <si>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</si>
  <si>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</si>
  <si>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</si>
  <si>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</si>
  <si>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</si>
  <si>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</si>
  <si>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</si>
  <si>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</si>
  <si>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</si>
  <si>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</si>
  <si>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</si>
  <si>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</si>
  <si>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</si>
  <si>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</si>
  <si>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</si>
  <si>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</si>
  <si>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</si>
  <si>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</si>
  <si>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</si>
  <si>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</si>
  <si>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</si>
  <si>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</si>
  <si>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</si>
  <si>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</si>
  <si>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</si>
  <si>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</si>
  <si>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</si>
  <si>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</si>
  <si>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</si>
  <si>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</si>
  <si>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</si>
  <si>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</si>
  <si>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</si>
  <si>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</si>
  <si>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</si>
  <si>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</si>
  <si>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</si>
  <si>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</si>
  <si>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</si>
  <si>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</si>
  <si>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</si>
  <si>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</si>
  <si>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</si>
  <si>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</si>
  <si>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</si>
  <si>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</si>
  <si>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</si>
  <si>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</si>
  <si>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</si>
  <si>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</si>
  <si>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</si>
  <si>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</si>
  <si>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</si>
  <si>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</si>
  <si>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</si>
  <si>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</si>
  <si>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</si>
  <si>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</si>
  <si>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</si>
  <si>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</si>
  <si>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</si>
  <si>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</si>
  <si>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</si>
  <si>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</si>
  <si>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</si>
  <si>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</si>
  <si>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</si>
  <si>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</si>
  <si>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</si>
  <si>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</si>
  <si>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</si>
  <si>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</si>
  <si>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</si>
  <si>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</si>
  <si>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</si>
  <si>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</si>
  <si>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</si>
  <si>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</si>
  <si>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</si>
  <si>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</si>
  <si>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</si>
  <si>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</si>
  <si>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</si>
  <si>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</si>
  <si>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</si>
  <si>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</si>
  <si>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</si>
  <si>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</si>
  <si>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</si>
  <si>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</si>
  <si>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</si>
  <si>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</si>
  <si>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</si>
  <si>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</si>
  <si>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</si>
  <si>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</si>
  <si>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</si>
  <si>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</si>
  <si>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</si>
  <si>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</si>
  <si>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</si>
  <si>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</si>
  <si>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</si>
  <si>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</si>
  <si>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</si>
  <si>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</si>
  <si>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</si>
  <si>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</si>
  <si>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</si>
  <si>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</si>
  <si>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</si>
  <si>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</si>
  <si>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</si>
  <si>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</si>
  <si>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</si>
  <si>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</si>
  <si>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</si>
  <si>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</si>
  <si>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</si>
  <si>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</si>
  <si>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</si>
  <si>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</si>
  <si>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</si>
  <si>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</si>
  <si>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</si>
  <si>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</si>
  <si>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</si>
  <si>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</si>
  <si>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</si>
  <si>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</si>
  <si>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</si>
  <si>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</si>
  <si>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</si>
  <si>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</si>
  <si>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</si>
  <si>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</si>
  <si>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</si>
  <si>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</si>
  <si>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</si>
  <si>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</si>
  <si>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</si>
  <si>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</si>
  <si>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</si>
  <si>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</si>
  <si>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</si>
  <si>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</si>
  <si>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</si>
  <si>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</si>
  <si>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</si>
  <si>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</si>
  <si>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</si>
  <si>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</si>
  <si>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</si>
  <si>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</si>
  <si>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</si>
  <si>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</si>
  <si>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</si>
  <si>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</si>
  <si>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</si>
  <si>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</si>
  <si>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</si>
  <si>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</si>
  <si>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</si>
  <si>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</si>
  <si>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</si>
  <si>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</si>
  <si>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</si>
  <si>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</si>
  <si>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</si>
  <si>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</si>
  <si>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</si>
  <si>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</si>
  <si>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</si>
  <si>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</si>
  <si>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</si>
  <si>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</si>
  <si>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</si>
  <si>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</si>
  <si>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</si>
  <si>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</si>
  <si>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</si>
  <si>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</si>
  <si>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</si>
  <si>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</si>
  <si>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</si>
  <si>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</si>
  <si>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</si>
  <si>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</si>
  <si>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</si>
  <si>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</si>
  <si>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</si>
  <si>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</si>
  <si>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</si>
  <si>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</si>
  <si>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</si>
  <si>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</si>
  <si>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</si>
  <si>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</si>
  <si>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</si>
  <si>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</si>
  <si>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</si>
  <si>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</si>
  <si>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</si>
  <si>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</si>
  <si>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</si>
  <si>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</si>
  <si>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</si>
  <si>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</si>
  <si>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</si>
  <si>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</si>
  <si>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</si>
  <si>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</si>
  <si>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</si>
  <si>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</si>
  <si>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</si>
  <si>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</si>
  <si>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</si>
  <si>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</si>
  <si>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</si>
  <si>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</si>
  <si>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</si>
  <si>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</si>
  <si>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</si>
  <si>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</si>
  <si>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</si>
  <si>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</si>
  <si>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</si>
  <si>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</si>
  <si>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</si>
  <si>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</si>
  <si>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</si>
  <si>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</si>
  <si>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</si>
  <si>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</si>
  <si>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</si>
  <si>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</si>
  <si>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</si>
  <si>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</si>
  <si>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</si>
  <si>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</si>
  <si>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</si>
  <si>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</si>
  <si>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</si>
  <si>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</si>
  <si>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</si>
  <si>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</si>
  <si>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</si>
  <si>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</si>
  <si>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</si>
  <si>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</si>
  <si>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</si>
  <si>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</si>
  <si>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</si>
  <si>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</si>
  <si>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</si>
  <si>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</si>
  <si>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</si>
  <si>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</si>
  <si>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</si>
  <si>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</si>
  <si>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</si>
  <si>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</si>
  <si>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</si>
  <si>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</si>
  <si>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</si>
  <si>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</si>
  <si>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</si>
  <si>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</si>
  <si>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</si>
  <si>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</si>
  <si>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</si>
  <si>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</si>
  <si>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</si>
  <si>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</si>
  <si>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</si>
  <si>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</si>
  <si>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</si>
  <si>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</si>
  <si>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</si>
  <si>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</si>
  <si>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</si>
  <si>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</si>
  <si>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</si>
  <si>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</si>
  <si>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</si>
  <si>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</si>
  <si>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</si>
  <si>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</si>
  <si>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</si>
  <si>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</si>
  <si>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</si>
  <si>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</si>
  <si>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</si>
  <si>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</si>
  <si>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</si>
  <si>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</si>
  <si>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</si>
  <si>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</si>
  <si>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</si>
  <si>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</si>
  <si>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</si>
  <si>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</si>
  <si>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</si>
  <si>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</si>
  <si>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</si>
  <si>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</si>
  <si>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</si>
  <si>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</si>
  <si>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</si>
  <si>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</si>
  <si>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</si>
  <si>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</si>
  <si>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</si>
  <si>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</si>
  <si>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</si>
  <si>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</si>
  <si>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</si>
  <si>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</si>
  <si>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</si>
  <si>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</si>
  <si>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</si>
  <si>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</si>
  <si>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</si>
  <si>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</si>
  <si>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</si>
  <si>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</si>
  <si>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</si>
  <si>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</si>
  <si>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</si>
  <si>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</si>
  <si>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</si>
  <si>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</si>
  <si>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</si>
  <si>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</si>
  <si>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</si>
  <si>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</si>
  <si>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</si>
  <si>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</si>
  <si>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</si>
  <si>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</si>
  <si>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</si>
  <si>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</si>
  <si>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</si>
  <si>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</si>
  <si>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</si>
  <si>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</si>
  <si>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</si>
  <si>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</si>
  <si>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</si>
  <si>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</si>
  <si>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</si>
  <si>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</si>
  <si>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</si>
  <si>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</si>
  <si>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</si>
  <si>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</si>
  <si>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</si>
  <si>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</si>
  <si>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</si>
  <si>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</si>
  <si>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</si>
  <si>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</si>
  <si>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</si>
  <si>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</si>
  <si>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</si>
  <si>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</si>
  <si>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</si>
  <si>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</si>
  <si>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</si>
  <si>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</si>
  <si>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</si>
  <si>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</si>
  <si>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</si>
  <si>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</si>
  <si>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</si>
  <si>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</si>
  <si>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</si>
  <si>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</si>
  <si>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</si>
  <si>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</si>
  <si>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</si>
  <si>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</si>
  <si>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</si>
  <si>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</si>
  <si>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</si>
  <si>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</si>
  <si>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</si>
  <si>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</si>
  <si>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</si>
  <si>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</si>
  <si>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</si>
  <si>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</si>
  <si>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</si>
  <si>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</si>
  <si>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</si>
  <si>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</si>
  <si>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</si>
  <si>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</si>
  <si>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</si>
  <si>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</si>
  <si>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</si>
  <si>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</si>
  <si>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</si>
  <si>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</si>
  <si>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</si>
  <si>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</si>
  <si>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</si>
  <si>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</si>
  <si>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</si>
  <si>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</si>
  <si>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</si>
  <si>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</si>
  <si>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</si>
  <si>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</si>
  <si>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</si>
  <si>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</si>
  <si>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</si>
  <si>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</si>
  <si>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</si>
  <si>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</si>
  <si>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</si>
  <si>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</si>
  <si>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</si>
  <si>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</si>
  <si>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</si>
  <si>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</si>
  <si>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</si>
  <si>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</si>
  <si>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</si>
  <si>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</si>
  <si>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</si>
  <si>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</si>
  <si>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</si>
  <si>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</si>
  <si>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</si>
  <si>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</si>
  <si>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</si>
  <si>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</si>
  <si>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</si>
  <si>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</si>
  <si>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</si>
  <si>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</si>
  <si>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</si>
  <si>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</si>
  <si>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</si>
  <si>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</si>
  <si>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</si>
  <si>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</si>
  <si>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</si>
  <si>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</si>
  <si>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</si>
  <si>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</si>
  <si>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</si>
  <si>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</si>
  <si>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</si>
  <si>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</si>
  <si>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</si>
  <si>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</si>
  <si>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</si>
  <si>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</si>
  <si>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</si>
  <si>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</si>
  <si>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</si>
  <si>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</si>
  <si>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</si>
  <si>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</si>
  <si>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</si>
  <si>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</si>
  <si>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</si>
  <si>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</si>
  <si>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</si>
  <si>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</si>
  <si>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</si>
  <si>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</si>
  <si>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</si>
  <si>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</si>
  <si>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</si>
  <si>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</si>
  <si>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</si>
  <si>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</si>
  <si>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</si>
  <si>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</si>
  <si>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</si>
  <si>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</si>
  <si>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</si>
  <si>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</si>
  <si>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</si>
  <si>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</si>
  <si>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</si>
  <si>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</si>
  <si>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</si>
  <si>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</si>
  <si>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</si>
  <si>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</si>
  <si>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</si>
  <si>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</si>
  <si>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</si>
  <si>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</si>
  <si>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</si>
  <si>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</si>
  <si>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</si>
  <si>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</si>
  <si>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</si>
  <si>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</si>
  <si>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</si>
  <si>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</si>
  <si>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</si>
  <si>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</si>
  <si>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</si>
  <si>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</si>
  <si>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</si>
  <si>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</si>
  <si>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</si>
  <si>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</si>
  <si>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</si>
  <si>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</si>
  <si>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</si>
  <si>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</si>
  <si>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</si>
  <si>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</si>
  <si>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</si>
  <si>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</si>
  <si>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</si>
  <si>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</si>
  <si>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</si>
  <si>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</si>
  <si>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</si>
  <si>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</si>
  <si>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</si>
  <si>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</si>
  <si>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</si>
  <si>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</si>
  <si>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</si>
  <si>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</si>
  <si>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</si>
  <si>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</si>
  <si>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</si>
  <si>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</si>
  <si>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</si>
  <si>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</si>
  <si>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</si>
  <si>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</si>
  <si>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</si>
  <si>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</si>
  <si>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</si>
  <si>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</si>
  <si>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</si>
  <si>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</si>
  <si>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</si>
  <si>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</si>
  <si>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</si>
  <si>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</si>
  <si>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</si>
  <si>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</si>
  <si>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</si>
  <si>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</si>
  <si>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</si>
  <si>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</si>
  <si>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</si>
  <si>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</si>
  <si>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</si>
  <si>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</si>
  <si>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</si>
  <si>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</si>
  <si>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</si>
  <si>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</si>
  <si>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</si>
  <si>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</si>
  <si>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</si>
  <si>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</si>
  <si>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</si>
  <si>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</si>
  <si>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</si>
  <si>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</si>
  <si>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</si>
  <si>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</si>
  <si>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</si>
  <si>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</si>
  <si>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</si>
  <si>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</si>
  <si>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</si>
  <si>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</si>
  <si>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</si>
  <si>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</si>
  <si>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</si>
  <si>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</si>
  <si>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</si>
  <si>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</si>
  <si>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</si>
  <si>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</si>
  <si>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</si>
  <si>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</si>
  <si>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</si>
  <si>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</si>
  <si>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</si>
  <si>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</si>
  <si>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</si>
  <si>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</si>
  <si>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</si>
  <si>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</si>
  <si>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</si>
  <si>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</si>
  <si>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</si>
  <si>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</si>
  <si>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</si>
  <si>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</si>
  <si>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</si>
  <si>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</si>
  <si>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</si>
  <si>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</si>
  <si>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</si>
  <si>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</si>
  <si>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</si>
  <si>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</si>
  <si>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</si>
  <si>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</si>
  <si>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</si>
  <si>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</si>
  <si>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</si>
  <si>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</si>
  <si>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</si>
  <si>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</si>
  <si>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</si>
  <si>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</si>
  <si>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</si>
  <si>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</si>
  <si>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</si>
  <si>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</si>
  <si>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</si>
  <si>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</si>
  <si>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</si>
  <si>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</si>
  <si>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</si>
  <si>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</si>
  <si>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</si>
  <si>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</si>
  <si>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</si>
  <si>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</si>
  <si>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</si>
  <si>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</si>
  <si>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</si>
  <si>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</si>
  <si>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</si>
  <si>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</si>
  <si>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</si>
  <si>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</si>
  <si>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</si>
  <si>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</si>
  <si>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</si>
  <si>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</si>
  <si>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</si>
  <si>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</si>
  <si>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</si>
  <si>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</si>
  <si>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</si>
  <si>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</si>
  <si>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</si>
  <si>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</si>
  <si>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</si>
  <si>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</si>
  <si>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</si>
  <si>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</si>
  <si>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</si>
  <si>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</si>
  <si>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</si>
  <si>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</si>
  <si>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</si>
  <si>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</si>
  <si>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</si>
  <si>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</si>
  <si>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</si>
  <si>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</si>
  <si>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</si>
  <si>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</si>
  <si>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</si>
  <si>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</si>
  <si>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</si>
  <si>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</si>
  <si>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</si>
  <si>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</si>
  <si>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</si>
  <si>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</si>
  <si>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</si>
  <si>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</si>
  <si>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</si>
  <si>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</si>
  <si>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</si>
  <si>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</si>
  <si>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</si>
  <si>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</si>
  <si>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</si>
  <si>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</si>
  <si>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</si>
  <si>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</si>
  <si>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</si>
  <si>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</si>
  <si>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</si>
  <si>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</si>
  <si>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</si>
  <si>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</si>
  <si>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</si>
  <si>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</si>
  <si>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</si>
  <si>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</si>
  <si>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</si>
  <si>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</si>
  <si>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</si>
  <si>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</si>
  <si>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</si>
  <si>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</si>
  <si>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</si>
  <si>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</si>
  <si>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</si>
  <si>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</si>
  <si>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</si>
  <si>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</si>
  <si>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</si>
  <si>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</si>
  <si>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</si>
  <si>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</si>
  <si>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</si>
  <si>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</si>
  <si>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</si>
  <si>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</si>
  <si>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</si>
  <si>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</si>
  <si>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</si>
  <si>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</si>
  <si>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</si>
  <si>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</si>
  <si>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</si>
  <si>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</si>
  <si>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</si>
  <si>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</si>
  <si>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</si>
  <si>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</si>
  <si>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</si>
  <si>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</si>
  <si>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</si>
  <si>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</si>
  <si>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</si>
  <si>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</si>
  <si>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</si>
  <si>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</si>
  <si>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</si>
  <si>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</si>
  <si>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</si>
  <si>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</si>
  <si>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</si>
  <si>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</si>
  <si>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</si>
  <si>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</si>
  <si>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</si>
  <si>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</si>
  <si>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</si>
  <si>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</si>
  <si>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</si>
  <si>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</si>
  <si>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</si>
  <si>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</si>
  <si>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</si>
  <si>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</si>
  <si>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</si>
  <si>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</si>
  <si>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</si>
  <si>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</si>
  <si>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</si>
  <si>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</si>
  <si>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</si>
  <si>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</si>
  <si>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</si>
  <si>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</si>
  <si>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</si>
  <si>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</si>
  <si>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</si>
  <si>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</si>
  <si>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</si>
  <si>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</si>
  <si>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</si>
  <si>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</si>
  <si>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</si>
  <si>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</si>
  <si>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</si>
  <si>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</si>
  <si>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</si>
  <si>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</si>
  <si>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</si>
  <si>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</si>
  <si>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</si>
  <si>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</si>
  <si>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</si>
  <si>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</si>
  <si>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</si>
  <si>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</si>
  <si>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</si>
  <si>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</si>
  <si>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</si>
  <si>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</si>
  <si>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</si>
  <si>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</si>
  <si>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</si>
  <si>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</si>
  <si>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</si>
  <si>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</si>
  <si>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</si>
  <si>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</si>
  <si>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</si>
  <si>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</si>
  <si>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</si>
  <si>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</si>
  <si>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</si>
  <si>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</si>
  <si>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</si>
  <si>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</si>
  <si>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</si>
  <si>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</si>
  <si>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</si>
  <si>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</si>
  <si>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</si>
  <si>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</si>
  <si>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</si>
  <si>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</si>
  <si>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</si>
  <si>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</si>
  <si>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</si>
  <si>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</si>
  <si>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</si>
  <si>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</si>
  <si>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</si>
  <si>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</si>
  <si>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</si>
  <si>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</si>
  <si>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</si>
  <si>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</si>
  <si>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</si>
  <si>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</si>
  <si>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</si>
  <si>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</si>
  <si>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</si>
  <si>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</si>
  <si>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</si>
  <si>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</si>
  <si>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</si>
  <si>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</si>
  <si>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</si>
  <si>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</si>
  <si>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</si>
  <si>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</si>
  <si>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</si>
  <si>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</si>
  <si>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</si>
  <si>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</si>
  <si>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</si>
  <si>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</si>
  <si>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</si>
  <si>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</si>
  <si>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</si>
  <si>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</si>
  <si>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</si>
  <si>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</si>
  <si>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</si>
  <si>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</si>
  <si>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</si>
  <si>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</si>
  <si>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</si>
  <si>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</si>
  <si>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</si>
  <si>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</si>
  <si>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</si>
  <si>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</si>
  <si>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</si>
  <si>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</si>
  <si>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</si>
  <si>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</si>
  <si>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</si>
  <si>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</si>
  <si>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</si>
  <si>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</si>
  <si>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</si>
  <si>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</si>
  <si>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</si>
  <si>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</si>
  <si>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</si>
  <si>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</si>
  <si>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</si>
  <si>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</si>
  <si>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</si>
  <si>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</si>
  <si>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</si>
  <si>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</si>
  <si>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</si>
  <si>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</si>
  <si>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</si>
  <si>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</si>
  <si>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</si>
  <si>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</si>
  <si>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</si>
  <si>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</si>
  <si>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</si>
  <si>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</si>
  <si>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</si>
  <si>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</si>
  <si>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</si>
  <si>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</si>
  <si>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</si>
  <si>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</si>
  <si>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</si>
  <si>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</si>
  <si>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</si>
  <si>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</si>
  <si>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</si>
  <si>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</si>
  <si>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</si>
  <si>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</si>
  <si>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</si>
  <si>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</si>
  <si>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</si>
  <si>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</si>
  <si>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</si>
  <si>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</si>
  <si>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</si>
  <si>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</si>
  <si>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</si>
  <si>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</si>
  <si>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</si>
  <si>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</si>
  <si>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</si>
  <si>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</si>
  <si>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</si>
  <si>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</si>
  <si>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</si>
  <si>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</si>
  <si>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</si>
  <si>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</si>
  <si>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</si>
  <si>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</si>
  <si>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</si>
  <si>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</si>
  <si>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</si>
  <si>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</si>
  <si>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</si>
  <si>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</si>
  <si>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</si>
  <si>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</si>
  <si>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</si>
  <si>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</si>
  <si>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</si>
  <si>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</si>
  <si>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</si>
  <si>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</si>
  <si>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</si>
  <si>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</si>
  <si>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</si>
  <si>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</si>
  <si>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</si>
  <si>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</si>
  <si>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</si>
  <si>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</si>
  <si>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</si>
  <si>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</si>
  <si>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</si>
  <si>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</si>
  <si>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</si>
  <si>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</si>
  <si>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</si>
  <si>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</si>
  <si>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</si>
  <si>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</si>
  <si>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</si>
  <si>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</si>
  <si>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</si>
  <si>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</si>
  <si>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</si>
  <si>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</si>
  <si>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</si>
  <si>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</si>
  <si>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</si>
  <si>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</si>
  <si>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</si>
  <si>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</si>
  <si>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</si>
  <si>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</si>
  <si>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</si>
  <si>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</si>
  <si>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</si>
  <si>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</si>
  <si>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</si>
  <si>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</si>
  <si>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</si>
  <si>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</si>
  <si>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</si>
  <si>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</si>
  <si>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</si>
  <si>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</si>
  <si>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</si>
  <si>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</si>
  <si>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</si>
  <si>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</si>
  <si>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</si>
  <si>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</si>
  <si>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</si>
  <si>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</si>
  <si>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</si>
  <si>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</si>
  <si>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</si>
  <si>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</si>
  <si>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</si>
  <si>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</si>
  <si>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</si>
  <si>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</si>
  <si>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</si>
  <si>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</si>
  <si>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</si>
  <si>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</si>
  <si>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</si>
  <si>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</si>
  <si>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</si>
  <si>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</si>
  <si>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</si>
  <si>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</si>
  <si>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</si>
  <si>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</si>
  <si>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</si>
  <si>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</si>
  <si>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</si>
  <si>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</si>
  <si>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</si>
  <si>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</si>
  <si>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</si>
  <si>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</si>
  <si>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</si>
  <si>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</si>
  <si>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</si>
  <si>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</si>
  <si>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</si>
  <si>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</si>
  <si>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</si>
  <si>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</si>
  <si>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</si>
  <si>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</si>
  <si>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</si>
  <si>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</si>
  <si>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</si>
  <si>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</si>
  <si>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</si>
  <si>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</si>
  <si>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</si>
  <si>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</si>
  <si>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</si>
  <si>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</si>
  <si>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</si>
  <si>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</si>
  <si>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</si>
  <si>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</si>
  <si>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</si>
  <si>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</si>
  <si>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</si>
  <si>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</si>
  <si>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</si>
  <si>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</si>
  <si>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</si>
  <si>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</si>
  <si>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</si>
  <si>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</si>
  <si>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</si>
  <si>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</si>
  <si>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</si>
  <si>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</si>
  <si>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</si>
  <si>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</si>
  <si>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</si>
  <si>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</si>
  <si>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</si>
  <si>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</si>
  <si>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</si>
  <si>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</si>
  <si>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</si>
  <si>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</si>
  <si>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</si>
  <si>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</si>
  <si>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</si>
  <si>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</si>
  <si>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</si>
  <si>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</si>
  <si>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</si>
  <si>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</si>
  <si>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</si>
  <si>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</si>
  <si>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</si>
  <si>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</si>
  <si>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</si>
  <si>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</si>
  <si>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</si>
  <si>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</si>
  <si>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</si>
  <si>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</si>
  <si>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</si>
  <si>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</si>
  <si>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</si>
  <si>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</si>
  <si>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</si>
  <si>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</si>
  <si>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</si>
  <si>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</si>
  <si>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</si>
  <si>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</si>
  <si>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</si>
  <si>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</si>
  <si>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</si>
  <si>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</si>
  <si>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</si>
  <si>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</si>
  <si>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</si>
  <si>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</si>
  <si>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</si>
  <si>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</si>
  <si>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</si>
  <si>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</si>
  <si>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</si>
  <si>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</si>
  <si>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</si>
  <si>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</si>
  <si>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</si>
  <si>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</si>
  <si>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</si>
  <si>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</si>
  <si>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</si>
  <si>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</si>
  <si>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</si>
  <si>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</si>
  <si>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</si>
  <si>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</si>
  <si>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</si>
  <si>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</si>
  <si>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</si>
  <si>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</si>
  <si>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</si>
  <si>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</si>
  <si>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</si>
  <si>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</si>
  <si>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</si>
  <si>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</si>
  <si>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</si>
  <si>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</si>
  <si>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</si>
  <si>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</si>
  <si>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</si>
  <si>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</si>
  <si>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</si>
  <si>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</si>
  <si>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</si>
  <si>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</si>
  <si>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</si>
  <si>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</si>
  <si>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</si>
  <si>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</si>
  <si>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</si>
  <si>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</si>
  <si>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</si>
  <si>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</si>
  <si>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</si>
  <si>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</si>
  <si>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</si>
  <si>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</si>
  <si>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</si>
  <si>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</si>
  <si>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</si>
  <si>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</si>
  <si>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</si>
  <si>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</si>
  <si>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</si>
  <si>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</si>
  <si>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</si>
  <si>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</si>
  <si>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</si>
  <si>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</si>
  <si>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</si>
  <si>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</si>
  <si>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</si>
  <si>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</si>
  <si>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</si>
  <si>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</si>
  <si>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</si>
  <si>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</si>
  <si>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</si>
  <si>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</si>
  <si>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</si>
  <si>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</si>
  <si>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</si>
  <si>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</si>
  <si>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</si>
  <si>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</si>
  <si>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</si>
  <si>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</si>
  <si>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</si>
  <si>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</si>
  <si>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</si>
  <si>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</si>
  <si>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</si>
  <si>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</si>
  <si>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</si>
  <si>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</si>
  <si>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</si>
  <si>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</si>
  <si>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</si>
  <si>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</si>
  <si>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</si>
  <si>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</si>
  <si>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</si>
  <si>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</si>
  <si>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</si>
  <si>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</si>
  <si>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</si>
  <si>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</si>
  <si>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</si>
  <si>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</si>
  <si>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</si>
  <si>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</si>
  <si>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</si>
  <si>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</si>
  <si>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</si>
  <si>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</si>
  <si>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</si>
  <si>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</si>
  <si>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</si>
  <si>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</si>
  <si>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</si>
  <si>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</si>
  <si>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</si>
  <si>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</si>
  <si>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</si>
  <si>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</si>
  <si>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</si>
  <si>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</si>
  <si>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</si>
  <si>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</si>
  <si>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</si>
  <si>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</si>
  <si>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</si>
  <si>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</si>
  <si>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</si>
  <si>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</si>
  <si>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</si>
  <si>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</si>
  <si>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</si>
  <si>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</si>
  <si>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</si>
  <si>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</si>
  <si>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</si>
  <si>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</si>
  <si>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</si>
  <si>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</si>
  <si>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</si>
  <si>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</si>
  <si>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</si>
  <si>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</si>
  <si>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</si>
  <si>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</si>
  <si>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</si>
  <si>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</si>
  <si>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</si>
  <si>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</si>
  <si>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</si>
  <si>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</si>
  <si>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</si>
  <si>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</si>
  <si>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</si>
  <si>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</si>
  <si>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</si>
  <si>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</si>
  <si>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</si>
  <si>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</si>
  <si>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</si>
  <si>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</si>
  <si>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</si>
  <si>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</si>
  <si>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</si>
  <si>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</si>
  <si>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</si>
  <si>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</si>
  <si>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</si>
  <si>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</si>
  <si>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</si>
  <si>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</si>
  <si>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</si>
  <si>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</si>
  <si>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</si>
  <si>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</si>
  <si>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</si>
  <si>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</si>
  <si>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</si>
  <si>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</si>
  <si>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</si>
  <si>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</si>
  <si>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</si>
  <si>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</si>
  <si>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</si>
  <si>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</si>
  <si>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</si>
  <si>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</si>
  <si>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</si>
  <si>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</si>
  <si>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</si>
  <si>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</si>
  <si>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</si>
  <si>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</si>
  <si>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</si>
  <si>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</si>
  <si>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</si>
  <si>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</si>
  <si>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</si>
  <si>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</si>
  <si>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</si>
  <si>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</si>
  <si>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</si>
  <si>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</si>
  <si>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</si>
  <si>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</si>
  <si>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</si>
  <si>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</si>
  <si>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</si>
  <si>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</si>
  <si>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</si>
  <si>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</si>
  <si>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</si>
  <si>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</si>
  <si>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</si>
  <si>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</si>
  <si>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</si>
  <si>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</si>
  <si>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</si>
  <si>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</si>
  <si>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</si>
  <si>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</si>
  <si>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</si>
  <si>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</si>
  <si>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</si>
  <si>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</si>
  <si>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</si>
  <si>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</si>
  <si>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</si>
  <si>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</si>
  <si>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</si>
  <si>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</si>
  <si>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</si>
  <si>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</si>
  <si>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</si>
  <si>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</si>
  <si>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</si>
  <si>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</si>
  <si>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</si>
  <si>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</si>
  <si>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</si>
  <si>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</si>
  <si>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</si>
  <si>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</si>
  <si>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</si>
  <si>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</si>
  <si>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</si>
  <si>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</si>
  <si>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</si>
  <si>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</si>
  <si>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</si>
  <si>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</si>
  <si>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</si>
  <si>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</si>
  <si>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</si>
  <si>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</si>
  <si>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</si>
  <si>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</si>
  <si>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</si>
  <si>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</si>
  <si>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</si>
  <si>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</si>
  <si>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</si>
  <si>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</si>
  <si>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</si>
  <si>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</si>
  <si>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</si>
  <si>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</si>
  <si>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</si>
  <si>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</si>
  <si>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</si>
  <si>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</si>
  <si>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</si>
  <si>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</si>
  <si>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</si>
  <si>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</si>
  <si>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</si>
  <si>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</si>
  <si>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</si>
  <si>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</si>
  <si>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</si>
  <si>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</si>
  <si>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</si>
  <si>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</si>
  <si>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</si>
  <si>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</si>
  <si>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</si>
  <si>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</si>
  <si>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</si>
  <si>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</si>
  <si>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</si>
  <si>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</si>
  <si>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</si>
  <si>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</si>
  <si>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</si>
  <si>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</si>
  <si>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</si>
  <si>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</si>
  <si>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</si>
  <si>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</si>
  <si>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</si>
  <si>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</si>
  <si>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</si>
  <si>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</si>
  <si>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</si>
  <si>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</si>
  <si>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</si>
  <si>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</si>
  <si>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</si>
  <si>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</si>
  <si>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</si>
  <si>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</si>
  <si>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</si>
  <si>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</si>
  <si>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</si>
  <si>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</si>
  <si>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</si>
  <si>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</si>
  <si>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</si>
  <si>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</si>
  <si>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</si>
  <si>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</si>
  <si>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</si>
  <si>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</si>
  <si>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</si>
  <si>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</si>
  <si>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</si>
  <si>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</si>
  <si>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</si>
  <si>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</si>
  <si>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</si>
  <si>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</si>
  <si>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</si>
  <si>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</si>
  <si>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</si>
  <si>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</si>
  <si>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</si>
  <si>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</si>
  <si>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</si>
  <si>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</si>
  <si>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</si>
  <si>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</si>
  <si>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</si>
  <si>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</si>
  <si>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</si>
  <si>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</si>
  <si>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</si>
  <si>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</si>
  <si>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</si>
  <si>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</si>
  <si>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</si>
  <si>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</si>
  <si>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</si>
  <si>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</si>
  <si>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</si>
  <si>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</si>
  <si>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</si>
  <si>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</si>
  <si>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</si>
  <si>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</si>
  <si>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</si>
  <si>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</si>
  <si>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</si>
  <si>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</si>
  <si>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</si>
  <si>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</si>
  <si>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</si>
  <si>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</si>
  <si>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</si>
  <si>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</si>
  <si>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</si>
  <si>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</si>
  <si>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</si>
  <si>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</si>
  <si>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</si>
  <si>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</si>
  <si>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</si>
  <si>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</si>
  <si>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</si>
  <si>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</si>
  <si>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</si>
  <si>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</si>
  <si>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</si>
  <si>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</si>
  <si>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</si>
  <si>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</si>
  <si>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</si>
  <si>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</si>
  <si>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</si>
  <si>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</si>
  <si>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</si>
  <si>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</si>
  <si>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</si>
  <si>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</si>
  <si>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</si>
  <si>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</si>
  <si>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</si>
  <si>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</si>
  <si>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</si>
  <si>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</si>
  <si>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</si>
  <si>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</si>
  <si>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</si>
  <si>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</si>
  <si>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</si>
  <si>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</si>
  <si>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</si>
  <si>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</si>
  <si>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</si>
  <si>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</si>
  <si>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</si>
  <si>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</si>
  <si>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</si>
  <si>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</si>
  <si>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</si>
  <si>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</si>
  <si>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</si>
  <si>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</si>
  <si>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</si>
  <si>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</si>
  <si>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</si>
  <si>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</si>
  <si>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</si>
  <si>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</si>
  <si>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</si>
  <si>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</si>
  <si>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</si>
  <si>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</si>
  <si>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</si>
  <si>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</si>
  <si>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</si>
  <si>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</si>
  <si>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</si>
  <si>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</si>
  <si>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</si>
  <si>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</si>
  <si>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</si>
  <si>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</si>
  <si>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</si>
  <si>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</si>
  <si>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</si>
  <si>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</si>
  <si>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</si>
  <si>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</si>
  <si>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</si>
  <si>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</si>
  <si>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</si>
  <si>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</si>
  <si>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</si>
  <si>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</si>
  <si>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</si>
  <si>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</si>
  <si>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</si>
  <si>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</si>
  <si>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</si>
  <si>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</si>
  <si>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</si>
  <si>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</si>
  <si>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</si>
  <si>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</si>
  <si>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</si>
  <si>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</si>
  <si>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</si>
  <si>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</si>
  <si>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</si>
  <si>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</si>
  <si>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</si>
  <si>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</si>
  <si>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</si>
  <si>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</si>
  <si>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</si>
  <si>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</si>
  <si>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</si>
  <si>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</si>
  <si>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</si>
  <si>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</si>
  <si>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</si>
  <si>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</si>
  <si>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</si>
  <si>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</si>
  <si>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</si>
  <si>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</si>
  <si>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</si>
  <si>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</si>
  <si>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</si>
  <si>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</si>
  <si>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</si>
  <si>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</si>
  <si>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</si>
  <si>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</si>
  <si>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</si>
  <si>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</si>
  <si>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</si>
  <si>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</si>
  <si>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</si>
  <si>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</si>
  <si>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</si>
  <si>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</si>
  <si>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</si>
  <si>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</si>
  <si>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</si>
  <si>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</si>
  <si>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</si>
  <si>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</si>
  <si>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</si>
  <si>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</si>
  <si>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</si>
  <si>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</si>
  <si>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</si>
  <si>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</si>
  <si>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</si>
  <si>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</si>
  <si>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</si>
  <si>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</si>
  <si>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</si>
  <si>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</si>
  <si>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</si>
  <si>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</si>
  <si>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</si>
  <si>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</si>
  <si>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</si>
  <si>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</si>
  <si>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</si>
  <si>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</si>
  <si>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</si>
  <si>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</si>
  <si>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</si>
  <si>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</si>
  <si>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</si>
  <si>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</si>
  <si>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</si>
  <si>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</si>
  <si>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</si>
  <si>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</si>
  <si>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</si>
  <si>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</si>
  <si>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</si>
  <si>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</si>
  <si>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</si>
  <si>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</si>
  <si>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</si>
  <si>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</si>
  <si>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</si>
  <si>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</si>
  <si>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</si>
  <si>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</si>
  <si>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</si>
  <si>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</si>
  <si>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</si>
  <si>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</si>
  <si>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</si>
  <si>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</si>
  <si>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</si>
  <si>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</si>
  <si>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</si>
  <si>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</si>
  <si>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</si>
  <si>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</si>
  <si>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</si>
  <si>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</si>
  <si>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</si>
  <si>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</si>
  <si>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</si>
  <si>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</si>
  <si>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</si>
  <si>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</si>
  <si>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</si>
  <si>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</si>
  <si>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</si>
  <si>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</si>
  <si>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</si>
  <si>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</si>
  <si>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</si>
  <si>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</si>
  <si>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</si>
  <si>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</si>
  <si>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</si>
  <si>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</si>
  <si>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</si>
  <si>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</si>
  <si>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</si>
  <si>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</si>
  <si>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</si>
  <si>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</si>
  <si>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</si>
  <si>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</si>
  <si>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</si>
  <si>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</si>
  <si>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</si>
  <si>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</si>
  <si>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</si>
  <si>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</si>
  <si>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</si>
  <si>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</si>
  <si>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</si>
  <si>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</si>
  <si>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</si>
  <si>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</si>
  <si>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</si>
  <si>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</si>
  <si>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</si>
  <si>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</si>
  <si>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</si>
  <si>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</si>
  <si>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</si>
  <si>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</si>
  <si>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</si>
  <si>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</si>
  <si>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</si>
  <si>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</si>
  <si>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</si>
  <si>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</si>
  <si>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</si>
  <si>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</si>
  <si>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</si>
  <si>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</si>
  <si>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</si>
  <si>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</si>
  <si>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</si>
  <si>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</si>
  <si>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</si>
  <si>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</si>
  <si>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</si>
  <si>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</si>
  <si>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</si>
  <si>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</si>
  <si>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</si>
  <si>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</si>
  <si>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</si>
  <si>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</si>
  <si>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</si>
  <si>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</si>
  <si>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</si>
  <si>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</si>
  <si>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</si>
  <si>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</si>
  <si>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</si>
  <si>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</si>
  <si>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</si>
  <si>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</si>
  <si>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</si>
  <si>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</si>
  <si>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</si>
  <si>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</si>
  <si>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</si>
  <si>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</si>
  <si>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</si>
  <si>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</si>
  <si>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</si>
  <si>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</si>
  <si>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</si>
  <si>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</si>
  <si>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</si>
  <si>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</si>
  <si>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</si>
  <si>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</si>
  <si>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</si>
  <si>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</si>
  <si>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</si>
  <si>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</si>
  <si>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</si>
  <si>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</si>
  <si>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</si>
  <si>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</si>
  <si>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</si>
  <si>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</si>
  <si>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</si>
  <si>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</si>
  <si>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</si>
  <si>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</si>
  <si>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</si>
  <si>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</si>
  <si>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</si>
  <si>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</si>
  <si>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</si>
  <si>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</si>
  <si>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</si>
  <si>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</si>
  <si>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</si>
  <si>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</si>
  <si>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</si>
  <si>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</si>
  <si>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</si>
  <si>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</si>
  <si>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</si>
  <si>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</si>
  <si>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</si>
  <si>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</si>
  <si>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</si>
  <si>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</si>
  <si>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</si>
  <si>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</si>
  <si>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</si>
  <si>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</si>
  <si>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</si>
  <si>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</si>
  <si>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</si>
  <si>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</si>
  <si>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</si>
  <si>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</si>
  <si>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</si>
  <si>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</si>
  <si>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</si>
  <si>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</si>
  <si>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</si>
  <si>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</si>
  <si>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</si>
  <si>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</si>
  <si>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</si>
  <si>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</si>
  <si>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</si>
  <si>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</si>
  <si>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</si>
  <si>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</si>
  <si>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</si>
  <si>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</si>
  <si>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</si>
  <si>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</si>
  <si>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</si>
  <si>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</si>
  <si>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</si>
  <si>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</si>
  <si>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</si>
  <si>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</si>
  <si>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</si>
  <si>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</si>
  <si>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</si>
  <si>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</si>
  <si>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</si>
  <si>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</si>
  <si>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</si>
  <si>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</si>
  <si>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</si>
  <si>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</si>
  <si>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</si>
  <si>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</si>
  <si>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</si>
  <si>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</si>
  <si>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</si>
  <si>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</si>
  <si>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</si>
  <si>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</si>
  <si>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</si>
  <si>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</si>
  <si>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</si>
  <si>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</si>
  <si>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</si>
  <si>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</si>
  <si>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</si>
  <si>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</si>
  <si>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</si>
  <si>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</si>
  <si>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</si>
  <si>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</si>
  <si>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</si>
  <si>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</si>
  <si>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</si>
  <si>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</si>
  <si>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</si>
  <si>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</si>
  <si>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</si>
  <si>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</si>
  <si>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</si>
  <si>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</si>
  <si>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</si>
  <si>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</si>
  <si>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</si>
  <si>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</si>
  <si>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</si>
  <si>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</si>
  <si>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</si>
  <si>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</si>
  <si>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</si>
  <si>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</si>
  <si>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</si>
  <si>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</si>
  <si>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</si>
  <si>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</si>
  <si>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</si>
  <si>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</si>
  <si>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</si>
  <si>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</si>
  <si>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</si>
  <si>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</si>
  <si>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</si>
  <si>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</si>
  <si>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</si>
  <si>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</si>
  <si>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</si>
  <si>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</si>
  <si>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</si>
  <si>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</si>
  <si>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</si>
  <si>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</si>
  <si>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</si>
  <si>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</si>
  <si>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</si>
  <si>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</si>
  <si>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</si>
  <si>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</si>
  <si>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</si>
  <si>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</si>
  <si>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</si>
  <si>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</si>
  <si>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</si>
  <si>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</si>
  <si>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</si>
  <si>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</si>
  <si>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</si>
  <si>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</si>
  <si>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</si>
  <si>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</si>
  <si>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</si>
  <si>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</si>
  <si>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</si>
  <si>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</si>
  <si>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</si>
  <si>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</si>
  <si>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</si>
  <si>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</si>
  <si>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</si>
  <si>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</si>
  <si>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</si>
  <si>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</si>
  <si>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</si>
  <si>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</si>
  <si>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</si>
  <si>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</si>
  <si>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</si>
  <si>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</si>
  <si>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</si>
  <si>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</si>
  <si>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</si>
  <si>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</si>
  <si>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</si>
  <si>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</si>
  <si>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</si>
  <si>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</si>
  <si>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</si>
  <si>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</si>
  <si>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</si>
  <si>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</si>
  <si>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</si>
  <si>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</si>
  <si>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</si>
  <si>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</si>
  <si>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</si>
  <si>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</si>
  <si>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</si>
  <si>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</si>
  <si>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</si>
  <si>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</si>
  <si>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</si>
  <si>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</si>
  <si>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</si>
  <si>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</si>
  <si>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</si>
  <si>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</si>
  <si>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</si>
  <si>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</si>
  <si>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</si>
  <si>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</si>
  <si>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</si>
  <si>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</si>
  <si>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</si>
  <si>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</si>
  <si>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</si>
  <si>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</si>
  <si>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</si>
  <si>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</si>
  <si>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</si>
  <si>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</si>
  <si>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</si>
  <si>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</si>
  <si>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</si>
  <si>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</si>
  <si>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</si>
  <si>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</si>
  <si>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</si>
  <si>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</si>
  <si>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</si>
  <si>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</si>
  <si>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</si>
  <si>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</si>
  <si>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</si>
  <si>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</si>
  <si>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</si>
  <si>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</si>
  <si>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</si>
  <si>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</si>
  <si>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</si>
  <si>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</si>
  <si>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</si>
  <si>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</si>
  <si>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</si>
  <si>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</si>
  <si>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</si>
  <si>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</si>
  <si>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</si>
  <si>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</si>
  <si>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</si>
  <si>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</si>
  <si>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</si>
  <si>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</si>
  <si>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</si>
  <si>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</si>
  <si>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</si>
  <si>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</si>
  <si>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</si>
  <si>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</si>
  <si>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</si>
  <si>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</si>
  <si>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</si>
  <si>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</si>
  <si>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</si>
  <si>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</si>
  <si>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</si>
  <si>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</si>
  <si>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</si>
  <si>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</si>
  <si>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</si>
  <si>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</si>
  <si>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</si>
  <si>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</si>
  <si>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</si>
  <si>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</si>
  <si>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</si>
  <si>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</si>
  <si>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</si>
  <si>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</si>
  <si>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</si>
  <si>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</si>
  <si>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</si>
  <si>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</si>
  <si>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</si>
  <si>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</si>
  <si>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</si>
  <si>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</si>
  <si>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</si>
  <si>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</si>
  <si>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</si>
  <si>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</si>
  <si>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</si>
  <si>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</si>
  <si>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</si>
  <si>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</si>
  <si>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</si>
  <si>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</si>
  <si>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</si>
  <si>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</si>
  <si>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</si>
  <si>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</si>
  <si>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</si>
  <si>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</si>
  <si>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</si>
  <si>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</si>
  <si>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</si>
  <si>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</si>
  <si>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</si>
  <si>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</si>
  <si>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</si>
  <si>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</si>
  <si>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</si>
  <si>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</si>
  <si>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</si>
  <si>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</si>
  <si>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</si>
  <si>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</si>
  <si>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</si>
  <si>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</si>
  <si>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</si>
  <si>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</si>
  <si>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</si>
  <si>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</si>
  <si>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</si>
  <si>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</si>
  <si>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</si>
  <si>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</si>
  <si>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</si>
  <si>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</si>
  <si>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</si>
  <si>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</si>
  <si>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</si>
  <si>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</si>
  <si>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</si>
  <si>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</si>
  <si>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</si>
  <si>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</si>
  <si>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</si>
  <si>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</si>
  <si>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</si>
  <si>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</si>
  <si>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</si>
  <si>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</si>
  <si>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</si>
  <si>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</si>
  <si>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</si>
  <si>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</si>
  <si>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</si>
  <si>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</si>
  <si>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</si>
  <si>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</si>
  <si>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</si>
  <si>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</si>
  <si>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</si>
  <si>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</si>
  <si>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</si>
  <si>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</si>
  <si>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</si>
  <si>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</si>
  <si>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</si>
  <si>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</si>
  <si>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</si>
  <si>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</si>
  <si>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</si>
  <si>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</si>
  <si>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</si>
  <si>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</si>
  <si>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</si>
  <si>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</si>
  <si>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</si>
  <si>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</si>
  <si>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</si>
  <si>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</si>
  <si>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</si>
  <si>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</si>
  <si>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</si>
  <si>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</si>
  <si>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</si>
  <si>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</si>
  <si>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</si>
  <si>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</si>
  <si>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</si>
  <si>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</si>
  <si>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</si>
  <si>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</si>
  <si>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</si>
  <si>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</si>
  <si>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</si>
  <si>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</si>
  <si>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</si>
  <si>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</si>
  <si>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</si>
  <si>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</si>
  <si>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</si>
  <si>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</si>
  <si>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</si>
  <si>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</si>
  <si>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</si>
  <si>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</si>
  <si>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</si>
  <si>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</si>
  <si>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</si>
  <si>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</si>
  <si>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</si>
  <si>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</si>
  <si>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</si>
  <si>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</si>
  <si>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</si>
  <si>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</si>
  <si>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</si>
  <si>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</si>
  <si>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</si>
  <si>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</si>
  <si>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</si>
  <si>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</si>
  <si>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</si>
  <si>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</si>
  <si>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</si>
  <si>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</si>
  <si>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</si>
  <si>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</si>
  <si>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</si>
  <si>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</si>
  <si>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</si>
  <si>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</si>
  <si>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</si>
  <si>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</si>
  <si>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</si>
  <si>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</si>
  <si>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</si>
  <si>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</si>
  <si>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</si>
  <si>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</si>
  <si>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</si>
  <si>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</si>
  <si>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</si>
  <si>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</si>
  <si>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</si>
  <si>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</si>
  <si>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</si>
  <si>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</si>
  <si>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</si>
  <si>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</si>
  <si>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</si>
  <si>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</si>
  <si>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</si>
  <si>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</si>
  <si>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</si>
  <si>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</si>
  <si>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</si>
  <si>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</si>
  <si>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</si>
  <si>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</si>
  <si>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</si>
  <si>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</si>
  <si>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</si>
  <si>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</si>
  <si>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</si>
  <si>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</si>
  <si>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</si>
  <si>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</si>
  <si>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</si>
  <si>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</si>
  <si>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</si>
  <si>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</si>
  <si>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</si>
  <si>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</si>
  <si>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</si>
  <si>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</si>
  <si>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</si>
  <si>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</si>
  <si>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</si>
  <si>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</si>
  <si>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</si>
  <si>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</si>
  <si>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</si>
  <si>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</si>
  <si>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</si>
  <si>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</si>
  <si>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</si>
  <si>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</si>
  <si>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</si>
  <si>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</si>
  <si>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</si>
  <si>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</si>
  <si>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</si>
  <si>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</si>
  <si>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</si>
  <si>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</si>
  <si>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</si>
  <si>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</si>
  <si>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</si>
  <si>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</si>
  <si>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</si>
  <si>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</si>
  <si>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</si>
  <si>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</si>
  <si>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</si>
  <si>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</si>
  <si>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</si>
  <si>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</si>
  <si>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</si>
  <si>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</si>
  <si>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</si>
  <si>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</si>
  <si>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</si>
  <si>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</si>
  <si>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</si>
  <si>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</si>
  <si>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</si>
  <si>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</si>
  <si>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</si>
  <si>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</si>
  <si>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</si>
  <si>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</si>
  <si>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</si>
  <si>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</si>
  <si>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</si>
  <si>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</si>
  <si>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</si>
  <si>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</si>
  <si>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</si>
  <si>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</si>
  <si>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</si>
  <si>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</si>
  <si>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</si>
  <si>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</si>
  <si>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</si>
  <si>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</si>
  <si>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</si>
  <si>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</si>
  <si>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</si>
  <si>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</si>
  <si>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</si>
  <si>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</si>
  <si>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</si>
  <si>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</si>
  <si>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</si>
  <si>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</si>
  <si>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</si>
  <si>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</si>
  <si>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</si>
  <si>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</si>
  <si>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</si>
  <si>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</si>
  <si>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</si>
  <si>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</si>
  <si>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</si>
  <si>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</si>
  <si>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</si>
  <si>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</si>
  <si>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</si>
  <si>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</si>
  <si>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</si>
  <si>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</si>
  <si>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</si>
  <si>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</si>
  <si>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</si>
  <si>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</si>
  <si>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</si>
  <si>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</si>
  <si>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</si>
  <si>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</si>
  <si>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</si>
  <si>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</si>
  <si>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</si>
  <si>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</si>
  <si>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</si>
  <si>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</si>
  <si>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</si>
  <si>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</si>
  <si>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</si>
  <si>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</si>
  <si>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</si>
  <si>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</si>
  <si>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</si>
  <si>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</si>
  <si>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</si>
  <si>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</si>
  <si>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</si>
  <si>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</si>
  <si>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</si>
  <si>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</si>
  <si>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</si>
  <si>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</si>
  <si>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</si>
  <si>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</si>
  <si>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</si>
  <si>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</si>
  <si>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</si>
  <si>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</si>
  <si>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</si>
  <si>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</si>
  <si>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</si>
  <si>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</si>
  <si>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</si>
  <si>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</si>
  <si>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</si>
  <si>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</si>
  <si>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</si>
  <si>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</si>
  <si>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</si>
  <si>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</si>
  <si>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</si>
  <si>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</si>
  <si>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</si>
  <si>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</si>
  <si>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</si>
  <si>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</si>
  <si>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</si>
  <si>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</si>
  <si>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</si>
  <si>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</si>
  <si>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</si>
  <si>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</si>
  <si>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</si>
  <si>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</si>
  <si>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</si>
  <si>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</si>
  <si>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</si>
  <si>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</si>
  <si>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</si>
  <si>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</si>
  <si>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</si>
  <si>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</si>
  <si>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</si>
  <si>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</si>
  <si>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</si>
  <si>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</si>
  <si>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</si>
  <si>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</si>
  <si>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</si>
  <si>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</si>
  <si>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</si>
  <si>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</si>
  <si>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</si>
  <si>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</si>
  <si>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</si>
  <si>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</si>
  <si>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</si>
  <si>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</si>
  <si>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</si>
  <si>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</si>
  <si>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</si>
  <si>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</si>
  <si>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</si>
  <si>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</si>
  <si>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</si>
  <si>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</si>
  <si>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</si>
  <si>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</si>
  <si>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</si>
  <si>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</si>
  <si>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</si>
  <si>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</si>
  <si>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</si>
  <si>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</si>
  <si>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</si>
  <si>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</si>
  <si>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</si>
  <si>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</si>
  <si>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</si>
  <si>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</si>
  <si>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</si>
  <si>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</si>
  <si>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</si>
  <si>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</si>
  <si>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</si>
  <si>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</si>
  <si>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</si>
  <si>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</si>
  <si>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</si>
  <si>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</si>
  <si>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</si>
  <si>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</si>
  <si>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</si>
  <si>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</si>
  <si>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</si>
  <si>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</si>
  <si>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</si>
  <si>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</si>
  <si>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</si>
  <si>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</si>
  <si>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</si>
  <si>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</si>
  <si>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</si>
  <si>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</si>
  <si>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</si>
  <si>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</si>
  <si>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</si>
  <si>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</si>
  <si>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</si>
  <si>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</si>
  <si>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</si>
  <si>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</si>
  <si>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</si>
  <si>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</si>
  <si>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</si>
  <si>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</si>
  <si>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</si>
  <si>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</si>
  <si>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</si>
  <si>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</si>
  <si>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</si>
  <si>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</si>
  <si>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</si>
  <si>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</si>
  <si>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</si>
  <si>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</si>
  <si>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</si>
  <si>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</si>
  <si>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</si>
  <si>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</si>
  <si>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</si>
  <si>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</si>
  <si>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</si>
  <si>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</si>
  <si>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</si>
  <si>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</si>
  <si>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</si>
  <si>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</si>
  <si>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</si>
  <si>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</si>
  <si>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</si>
  <si>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</si>
  <si>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</si>
  <si>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</si>
  <si>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</si>
  <si>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</si>
  <si>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</si>
  <si>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</si>
  <si>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</si>
  <si>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</si>
  <si>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</si>
  <si>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</si>
  <si>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</si>
  <si>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</si>
  <si>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</si>
  <si>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</si>
  <si>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</si>
  <si>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</si>
  <si>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</si>
  <si>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</si>
  <si>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</si>
  <si>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</si>
  <si>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</si>
  <si>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</si>
  <si>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</si>
  <si>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</si>
  <si>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</si>
  <si>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</si>
  <si>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</si>
  <si>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</si>
  <si>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</si>
  <si>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</si>
  <si>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</si>
  <si>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</si>
  <si>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</si>
  <si>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</si>
  <si>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</si>
  <si>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</si>
  <si>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</si>
  <si>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</si>
  <si>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</si>
  <si>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</si>
  <si>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</si>
  <si>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</si>
  <si>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</si>
  <si>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</si>
  <si>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</si>
  <si>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</si>
  <si>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</si>
  <si>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</si>
  <si>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</si>
  <si>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</si>
  <si>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</si>
  <si>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</si>
  <si>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</si>
  <si>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</si>
  <si>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</si>
  <si>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</si>
  <si>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</si>
  <si>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</si>
  <si>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</si>
  <si>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</si>
  <si>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</si>
  <si>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</si>
  <si>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</si>
  <si>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</si>
  <si>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</si>
  <si>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</si>
  <si>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</si>
  <si>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</si>
  <si>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</si>
  <si>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</si>
  <si>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</si>
  <si>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</si>
  <si>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</si>
  <si>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</si>
  <si>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</si>
  <si>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</si>
  <si>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</si>
  <si>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</si>
  <si>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</si>
  <si>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</si>
  <si>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</si>
  <si>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</si>
  <si>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</si>
  <si>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</si>
  <si>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</si>
  <si>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</si>
  <si>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</si>
  <si>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</si>
  <si>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</si>
  <si>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</si>
  <si>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</si>
  <si>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</si>
  <si>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</si>
  <si>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</si>
  <si>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</si>
  <si>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</si>
  <si>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</si>
  <si>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</si>
  <si>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</si>
  <si>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</si>
  <si>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</si>
  <si>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</si>
  <si>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</si>
  <si>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</si>
  <si>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</si>
  <si>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</si>
  <si>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</si>
  <si>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</si>
  <si>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</si>
  <si>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</si>
  <si>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</si>
  <si>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</si>
  <si>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</si>
  <si>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</si>
  <si>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</si>
  <si>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</si>
  <si>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</si>
  <si>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</si>
  <si>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</si>
  <si>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</si>
  <si>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</si>
  <si>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</si>
  <si>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</si>
  <si>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</si>
  <si>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</si>
  <si>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</si>
  <si>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</si>
  <si>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</si>
  <si>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</si>
  <si>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</si>
  <si>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</si>
  <si>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</si>
  <si>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</si>
  <si>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</si>
  <si>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</si>
  <si>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</si>
  <si>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</si>
  <si>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</si>
  <si>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</si>
  <si>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</si>
  <si>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</si>
  <si>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</si>
  <si>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</si>
  <si>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</si>
  <si>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</si>
  <si>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</si>
  <si>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</si>
  <si>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</si>
  <si>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</si>
  <si>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</si>
  <si>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</si>
  <si>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</si>
  <si>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</si>
  <si>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</si>
  <si>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</si>
  <si>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</si>
  <si>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</si>
  <si>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</si>
  <si>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</si>
  <si>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</si>
  <si>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</si>
  <si>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</si>
  <si>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</si>
  <si>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</si>
  <si>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</si>
  <si>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</si>
  <si>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</si>
  <si>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</si>
  <si>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</si>
  <si>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</si>
  <si>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</si>
  <si>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</si>
  <si>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</si>
  <si>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</si>
  <si>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</si>
  <si>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</si>
  <si>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</si>
  <si>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</si>
  <si>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</si>
  <si>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</si>
  <si>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</si>
  <si>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</si>
  <si>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</si>
  <si>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</si>
  <si>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</si>
  <si>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</si>
  <si>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</si>
  <si>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</si>
  <si>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</si>
  <si>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</si>
  <si>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</si>
  <si>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</si>
  <si>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</si>
  <si>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</si>
  <si>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</si>
  <si>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</si>
  <si>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</si>
  <si>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</si>
  <si>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</si>
  <si>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</si>
  <si>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</si>
  <si>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</si>
  <si>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</si>
  <si>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</si>
  <si>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</si>
  <si>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</si>
  <si>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</si>
  <si>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</si>
  <si>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</si>
  <si>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</si>
  <si>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</si>
  <si>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</si>
  <si>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</si>
  <si>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</si>
  <si>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</si>
  <si>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</si>
  <si>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</si>
  <si>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</si>
  <si>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</si>
  <si>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</si>
  <si>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</si>
  <si>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</si>
  <si>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</si>
  <si>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</si>
  <si>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</si>
  <si>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</si>
  <si>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</si>
  <si>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</si>
  <si>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</si>
  <si>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</si>
  <si>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</si>
  <si>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</si>
  <si>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</si>
  <si>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</si>
  <si>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</si>
  <si>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</si>
  <si>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</si>
  <si>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</si>
  <si>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</si>
  <si>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</si>
  <si>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</si>
  <si>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</si>
  <si>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</si>
  <si>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</si>
  <si>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</si>
  <si>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</si>
  <si>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</si>
  <si>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</si>
  <si>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</si>
  <si>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</si>
  <si>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</si>
  <si>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</si>
  <si>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</si>
  <si>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</si>
  <si>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</si>
  <si>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</si>
  <si>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</si>
  <si>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</si>
  <si>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</si>
  <si>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</si>
  <si>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</si>
  <si>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</si>
  <si>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</si>
  <si>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</si>
  <si>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</si>
  <si>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</si>
  <si>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</si>
  <si>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</si>
  <si>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</si>
  <si>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</si>
  <si>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</si>
  <si>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</si>
  <si>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</si>
  <si>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</si>
  <si>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</si>
  <si>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</si>
  <si>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</si>
  <si>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</si>
  <si>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</si>
  <si>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</si>
  <si>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</si>
  <si>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</si>
  <si>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</si>
  <si>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</si>
  <si>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</si>
  <si>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</si>
  <si>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</si>
  <si>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</si>
  <si>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</si>
  <si>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</si>
  <si>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</si>
  <si>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</si>
  <si>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</si>
  <si>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</si>
  <si>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</si>
  <si>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</si>
  <si>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</si>
  <si>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</si>
  <si>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</si>
  <si>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</si>
  <si>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</si>
  <si>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</si>
  <si>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</si>
  <si>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</si>
  <si>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</si>
  <si>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</si>
  <si>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</si>
  <si>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</si>
  <si>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</si>
  <si>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</si>
  <si>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</si>
  <si>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</si>
  <si>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</si>
  <si>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</si>
  <si>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</si>
  <si>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</si>
  <si>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</si>
  <si>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</si>
  <si>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</si>
  <si>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</si>
  <si>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</si>
  <si>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</si>
  <si>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</si>
  <si>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</si>
  <si>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</si>
  <si>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</si>
  <si>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</si>
  <si>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</si>
  <si>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</si>
  <si>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</si>
  <si>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</si>
  <si>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</si>
  <si>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</si>
  <si>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</si>
  <si>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</si>
  <si>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</si>
  <si>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</si>
  <si>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</si>
  <si>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</si>
  <si>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</si>
  <si>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</si>
  <si>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</si>
  <si>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</si>
  <si>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</si>
  <si>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</si>
  <si>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</si>
  <si>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</si>
  <si>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</si>
  <si>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</si>
  <si>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</si>
  <si>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</si>
  <si>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</si>
  <si>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</si>
  <si>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</si>
  <si>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</si>
  <si>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</si>
  <si>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</si>
  <si>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</si>
  <si>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</si>
  <si>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</si>
  <si>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</si>
  <si>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</si>
  <si>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</si>
  <si>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</si>
  <si>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</si>
  <si>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</si>
  <si>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</si>
  <si>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</si>
  <si>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</si>
  <si>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</si>
  <si>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</si>
  <si>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</si>
  <si>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</si>
  <si>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</si>
  <si>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</si>
  <si>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</si>
  <si>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</si>
  <si>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</si>
  <si>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</si>
  <si>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</si>
  <si>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</si>
  <si>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</si>
  <si>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</si>
  <si>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</si>
  <si>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</si>
  <si>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</si>
  <si>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</si>
  <si>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</si>
  <si>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</si>
  <si>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</si>
  <si>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</si>
  <si>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</si>
  <si>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</si>
  <si>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</si>
  <si>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</si>
  <si>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</si>
  <si>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</si>
  <si>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</si>
  <si>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</si>
  <si>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</si>
  <si>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</si>
  <si>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</si>
  <si>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</si>
  <si>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</si>
  <si>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</si>
  <si>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</si>
  <si>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</si>
  <si>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</si>
  <si>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</si>
  <si>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</si>
  <si>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</si>
  <si>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</si>
  <si>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</si>
  <si>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</si>
  <si>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</si>
  <si>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</si>
  <si>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</si>
  <si>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</si>
  <si>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</si>
  <si>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</si>
  <si>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</si>
  <si>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</si>
  <si>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</si>
  <si>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</si>
  <si>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</si>
  <si>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</si>
  <si>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</si>
  <si>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</si>
  <si>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</si>
  <si>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</si>
  <si>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</si>
  <si>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</si>
  <si>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</si>
  <si>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</si>
  <si>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</si>
  <si>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</si>
  <si>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</si>
  <si>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</si>
  <si>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</si>
  <si>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</si>
  <si>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</si>
  <si>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</si>
  <si>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</si>
  <si>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</si>
  <si>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</si>
  <si>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</si>
  <si>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</si>
  <si>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</si>
  <si>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</si>
  <si>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</si>
  <si>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</si>
  <si>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</si>
  <si>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</si>
  <si>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</si>
  <si>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</si>
  <si>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</si>
  <si>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</si>
  <si>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</si>
  <si>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</si>
  <si>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</si>
  <si>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</si>
  <si>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</si>
  <si>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</si>
  <si>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</si>
  <si>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</si>
  <si>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</si>
  <si>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</si>
  <si>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</si>
  <si>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</si>
  <si>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</si>
  <si>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</si>
  <si>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</si>
  <si>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</si>
  <si>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</si>
  <si>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</si>
  <si>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</si>
  <si>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</si>
  <si>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</si>
  <si>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</si>
  <si>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</si>
  <si>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</si>
  <si>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</si>
  <si>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</si>
  <si>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</si>
  <si>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</si>
  <si>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</si>
  <si>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</si>
  <si>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</si>
  <si>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</si>
  <si>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</si>
  <si>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</si>
  <si>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</si>
  <si>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</si>
  <si>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</si>
  <si>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</si>
  <si>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</si>
  <si>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</si>
  <si>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</si>
  <si>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</si>
  <si>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</si>
  <si>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</si>
  <si>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</si>
  <si>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</si>
  <si>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</si>
  <si>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</si>
  <si>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</si>
  <si>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</si>
  <si>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</si>
  <si>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</si>
  <si>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</si>
  <si>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</si>
  <si>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</si>
  <si>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</si>
  <si>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</si>
  <si>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</si>
  <si>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</si>
  <si>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</si>
  <si>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</si>
  <si>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</si>
  <si>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</si>
  <si>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</si>
  <si>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</si>
  <si>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</si>
  <si>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</si>
  <si>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</si>
  <si>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</si>
  <si>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</si>
  <si>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</si>
  <si>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</si>
  <si>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</si>
  <si>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</si>
  <si>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</si>
  <si>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</si>
  <si>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</si>
  <si>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</si>
  <si>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</si>
  <si>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</si>
  <si>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</si>
  <si>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</si>
  <si>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</si>
  <si>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</si>
  <si>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</si>
  <si>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</si>
  <si>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</si>
  <si>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</si>
  <si>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</si>
  <si>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</si>
  <si>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</si>
  <si>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</si>
  <si>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</si>
  <si>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</si>
  <si>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</si>
  <si>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</si>
  <si>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</si>
  <si>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</si>
  <si>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</si>
  <si>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</si>
  <si>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</si>
  <si>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</si>
  <si>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</si>
  <si>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</si>
  <si>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</si>
  <si>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</si>
  <si>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</si>
  <si>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</si>
  <si>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</si>
  <si>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</si>
  <si>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</si>
  <si>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</si>
  <si>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</si>
  <si>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</si>
  <si>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</si>
  <si>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</si>
  <si>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</si>
  <si>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</si>
  <si>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</si>
  <si>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</si>
  <si>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</si>
  <si>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</si>
  <si>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</si>
  <si>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</si>
  <si>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</si>
  <si>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</si>
  <si>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</si>
  <si>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</si>
  <si>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</si>
  <si>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</si>
  <si>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</si>
  <si>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</si>
  <si>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</si>
  <si>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</si>
  <si>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</si>
  <si>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</si>
  <si>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</si>
  <si>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</si>
  <si>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</si>
  <si>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</si>
  <si>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</si>
  <si>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</si>
  <si>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</si>
  <si>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</si>
  <si>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</si>
  <si>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</si>
  <si>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</si>
  <si>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</si>
  <si>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</si>
  <si>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</si>
  <si>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</si>
  <si>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</si>
  <si>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</si>
  <si>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</si>
  <si>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</si>
  <si>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</si>
  <si>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</si>
  <si>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</si>
  <si>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</si>
  <si>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</si>
  <si>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</si>
  <si>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</si>
  <si>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</si>
  <si>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</si>
  <si>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</si>
  <si>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</si>
  <si>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</si>
  <si>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</si>
  <si>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</si>
  <si>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</si>
  <si>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</si>
  <si>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</si>
  <si>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</si>
  <si>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</si>
  <si>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</si>
  <si>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</si>
  <si>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</si>
  <si>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</si>
  <si>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</si>
  <si>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</si>
  <si>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</si>
  <si>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</si>
  <si>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</si>
  <si>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</si>
  <si>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</si>
  <si>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</si>
  <si>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</si>
  <si>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</si>
  <si>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</si>
  <si>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</si>
  <si>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</si>
  <si>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</si>
  <si>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</si>
  <si>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</si>
  <si>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</si>
  <si>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</si>
  <si>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</si>
  <si>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</si>
  <si>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</si>
  <si>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</si>
  <si>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</si>
  <si>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</si>
  <si>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</si>
  <si>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</si>
  <si>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</si>
  <si>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</si>
  <si>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</si>
  <si>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</si>
  <si>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</si>
  <si>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</si>
  <si>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</si>
  <si>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</si>
  <si>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</si>
  <si>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</si>
  <si>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</si>
  <si>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</si>
  <si>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</si>
  <si>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</si>
  <si>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</si>
  <si>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</si>
  <si>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</si>
  <si>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</si>
  <si>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</si>
  <si>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</si>
  <si>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</si>
  <si>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</si>
  <si>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</si>
  <si>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</si>
  <si>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</si>
  <si>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</si>
  <si>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</si>
  <si>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</si>
  <si>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</si>
  <si>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</si>
  <si>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</si>
  <si>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</si>
  <si>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</si>
  <si>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</si>
  <si>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</si>
  <si>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</si>
  <si>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</si>
  <si>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</si>
  <si>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</si>
  <si>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</si>
  <si>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</si>
  <si>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</si>
  <si>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</si>
  <si>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</si>
  <si>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</si>
  <si>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</si>
  <si>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</si>
  <si>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</si>
  <si>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</si>
  <si>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</si>
  <si>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</si>
  <si>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</si>
  <si>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</si>
  <si>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</si>
  <si>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</si>
  <si>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</si>
  <si>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</si>
  <si>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</si>
  <si>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</si>
  <si>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</si>
  <si>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</si>
  <si>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</si>
  <si>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</si>
  <si>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</si>
  <si>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</si>
  <si>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</si>
  <si>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</si>
  <si>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</si>
  <si>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</si>
  <si>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</si>
  <si>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</si>
  <si>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</si>
  <si>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</si>
  <si>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</si>
  <si>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</si>
  <si>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</si>
  <si>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</si>
  <si>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</si>
  <si>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</si>
  <si>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</si>
  <si>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</si>
  <si>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</si>
  <si>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</si>
  <si>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</si>
  <si>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</si>
  <si>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</si>
  <si>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</si>
  <si>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</si>
  <si>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</si>
  <si>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</si>
  <si>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</si>
  <si>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</si>
  <si>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</si>
  <si>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</si>
  <si>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</si>
  <si>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</si>
  <si>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</si>
  <si>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</si>
  <si>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</si>
  <si>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</si>
  <si>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</si>
  <si>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</si>
  <si>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</si>
  <si>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</si>
  <si>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</si>
  <si>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</si>
  <si>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</si>
  <si>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</si>
  <si>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</si>
  <si>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</si>
  <si>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</si>
  <si>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</si>
  <si>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</si>
  <si>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</si>
  <si>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</si>
  <si>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</si>
  <si>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</si>
  <si>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</si>
  <si>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</si>
  <si>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</si>
  <si>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</si>
  <si>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</si>
  <si>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</si>
  <si>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</si>
  <si>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</si>
  <si>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</si>
  <si>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</si>
  <si>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</si>
  <si>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</si>
  <si>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</si>
  <si>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</si>
  <si>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</si>
  <si>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</si>
  <si>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</si>
  <si>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</si>
  <si>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</si>
  <si>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</si>
  <si>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</si>
  <si>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</si>
  <si>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</si>
  <si>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</si>
  <si>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</si>
  <si>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</si>
  <si>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</si>
  <si>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</si>
  <si>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</si>
  <si>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</si>
  <si>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</si>
  <si>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</si>
  <si>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</si>
  <si>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</si>
  <si>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</si>
  <si>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</si>
  <si>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</si>
  <si>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</si>
  <si>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</si>
  <si>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</si>
  <si>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</si>
  <si>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</si>
  <si>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</si>
  <si>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</si>
  <si>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</si>
  <si>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</si>
  <si>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</si>
  <si>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</si>
  <si>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</si>
  <si>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</si>
  <si>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</si>
  <si>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</si>
  <si>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</si>
  <si>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</si>
  <si>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</si>
  <si>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</si>
  <si>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</si>
  <si>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</si>
  <si>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</si>
  <si>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</si>
  <si>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</si>
  <si>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</si>
  <si>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</si>
  <si>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</si>
  <si>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</si>
  <si>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</si>
  <si>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</si>
  <si>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</si>
  <si>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</si>
  <si>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</si>
  <si>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</si>
  <si>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</si>
  <si>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</si>
  <si>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</si>
  <si>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</si>
  <si>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</si>
  <si>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</si>
  <si>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</si>
  <si>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</si>
  <si>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</si>
  <si>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</si>
  <si>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</si>
  <si>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</si>
  <si>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</si>
  <si>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</si>
  <si>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</si>
  <si>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</si>
  <si>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</si>
  <si>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</si>
  <si>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</si>
  <si>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</si>
  <si>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</si>
  <si>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</si>
  <si>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</si>
  <si>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</si>
  <si>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</si>
  <si>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</si>
  <si>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</si>
  <si>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</si>
  <si>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</si>
  <si>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</si>
  <si>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</si>
  <si>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</si>
  <si>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</si>
  <si>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</si>
  <si>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</si>
  <si>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</si>
  <si>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</si>
  <si>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</si>
  <si>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</si>
  <si>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</si>
  <si>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</si>
  <si>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</si>
  <si>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</si>
  <si>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</si>
  <si>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</si>
  <si>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</si>
  <si>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</si>
  <si>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</si>
  <si>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</si>
  <si>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</si>
  <si>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</si>
  <si>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</si>
  <si>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</si>
  <si>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</si>
  <si>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</si>
  <si>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</si>
  <si>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</si>
  <si>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</si>
  <si>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</si>
  <si>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</si>
  <si>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</si>
  <si>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</si>
  <si>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</si>
  <si>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</si>
  <si>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</si>
  <si>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</si>
  <si>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</si>
  <si>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</si>
  <si>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</si>
  <si>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</si>
  <si>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</si>
  <si>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</si>
  <si>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</si>
  <si>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</si>
  <si>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</si>
  <si>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</si>
  <si>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</si>
  <si>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</si>
  <si>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</si>
  <si>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</si>
  <si>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</si>
  <si>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</si>
  <si>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</si>
  <si>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</si>
  <si>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</si>
  <si>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</si>
  <si>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</si>
  <si>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</si>
  <si>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</si>
  <si>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</si>
  <si>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</si>
  <si>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</si>
  <si>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</si>
  <si>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</si>
  <si>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</si>
  <si>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</si>
  <si>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</si>
  <si>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</si>
  <si>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</si>
  <si>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</si>
  <si>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</si>
  <si>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</si>
  <si>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</si>
  <si>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</si>
  <si>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</si>
  <si>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</si>
  <si>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</si>
  <si>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</si>
  <si>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</si>
  <si>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</si>
  <si>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</si>
  <si>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</si>
  <si>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</si>
  <si>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</si>
  <si>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</si>
  <si>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</si>
  <si>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</si>
  <si>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</si>
  <si>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</si>
  <si>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</si>
  <si>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</si>
  <si>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</si>
  <si>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</si>
  <si>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</si>
  <si>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</si>
  <si>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</si>
  <si>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</si>
  <si>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</si>
  <si>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</si>
  <si>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</si>
  <si>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</si>
  <si>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</si>
  <si>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</si>
  <si>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</si>
  <si>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</si>
  <si>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</si>
  <si>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</si>
  <si>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</si>
  <si>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</si>
  <si>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</si>
  <si>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</si>
  <si>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</si>
  <si>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</si>
  <si>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</si>
  <si>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</si>
  <si>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</si>
  <si>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</si>
  <si>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</si>
  <si>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</si>
  <si>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</si>
  <si>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</si>
  <si>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</si>
  <si>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ETA 10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</si>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</sst>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309.3882797453698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45972.336705671296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45972.336705671296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45972.336705671296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45972.336705671296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45972.336705671296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45972.336705671296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45972.336705671296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45972.336705671296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45972.336705671296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45972.336705671296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45972.336705671296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45972.336705671296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45972.336705671296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45972.336705671296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45972.336705671296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45972.336705671296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45972.336705671296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45972.336705671296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45972.336705671296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45972.336705671296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45972.336705671296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45972.336705671296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45972.336705671296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45972.336705671296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45972.336705671296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45972.336705671296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45972.336705671296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45972.336705671296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45972.336705671296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45972.336705671296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45972.336705671296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45972.336705671296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45972.336705671296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45972.336705671296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45972.336705671296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45972.336705671296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45972.336705671296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45972.336705671296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45972.336705671296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45972.336705671296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45972.336705671296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45972.336705671296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45972.336705671296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45972.336705671296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147.33686793981906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5.3187152778264135E-2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45972.336705671296</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45972.336705671296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45972.336705671296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45972.336705671296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45972.336705671296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45972.336705671296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45972.336705671296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45972.336705671296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45972.336705671296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45972.336705671296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45972.336705671296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45972.336705671296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45972.336705671296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45972.336705671296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45972.336705671296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45972.336705671296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45972.336705671296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45972.336705671296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45972.336705671296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45972.336705671296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45972.336705671296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45972.336705671296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45972.336705671296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45972.336705671296</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45972.336705902781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45972.336705902781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45972.336705902781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45972.336705902781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45972.336705902781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45972.336705902781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45972.336705902781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45972.336705902781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45972.336705902781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45972.336705902781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45972.336705902781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45972.336705902781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45972.336705902781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45972.336705902781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45972.336705902781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45972.336705902781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45972.336705902781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45972.336705902781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45972.336705902781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45972.336705902781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45972.336705902781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45972.336705902781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45972.336705902781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45972.336705902781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45972.336705902781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45972.336705902781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45972.336705902781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45972.336705902781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45972.336705902781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45972.336705902781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45972.336705902781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45972.336705902781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45972.336705902781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45972.336705902781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45972.336705902781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45972.336705902781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45972.336705902781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45972.336705902781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45972.336705902781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45972.336705902781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45972.336705902781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45972.336705902781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45972.336705902781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45972.336705902781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45972.336705902781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45972.336705902781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45972.336705902781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45972.336705902781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45972.336705902781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45972.336705902781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45972.336705902781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45972.336705902781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45972.336705902781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45972.336705902781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45972.336705902781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45972.336705902781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45972.336705902781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45972.336705902781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45972.336705902781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45972.336705902781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45972.336705902781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45972.336705902781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45972.336705902781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45972.336705902781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45972.336705902781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45972.336705902781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45972.336705902781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45972.336705902781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45972.336705902781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45972.336705902781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45972.336705902781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45972.336705902781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45972.336705902781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45972.336705902781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45972.336705902781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45972.336705902781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45972.336705902781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45972.336705902781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45972.336705902781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45972.336705902781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45972.336705902781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45972.336705902781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45972.336705902781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45972.336705902781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45972.336705902781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45972.336705902781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45972.336705902781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45972.336705902781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45972.336705902781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45972.336705902781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45972.336705902781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45972.336705902781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45972.336705902781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45972.336705902781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45972.336705902781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45972.336705902781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45972.336705902781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45972.336705902781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45972.336705902781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45972.336705902781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45972.336705902781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45972.336705902781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45972.336705902781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45972.336705902781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45972.336705902781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45972.336705902781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45972.336705902781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45972.336705902781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45972.336705902781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45972.336705902781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45972.336705902781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45972.336705902781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45972.336705902781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45972.336705902781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45972.336705902781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45972.336705902781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45972.336705902781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45972.336705902781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45972.336705902781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45972.336705902781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45972.336705902781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45972.336705902781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45972.336705902781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45972.336705902781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45972.336705902781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45972.336705902781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45972.336705902781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45972.336705902781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45972.336705902781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45972.336705902781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45972.336705902781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45972.336705902781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45972.336705902781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45972.336705902781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45972.336705902781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45972.336705902781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45972.336705902781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45972.336705902781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45972.336705902781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45972.336705902781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45972.336705902781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45972.336705902781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45972.336705902781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45972.336705902781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45972.336705902781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45972.336706018519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45972.336706018519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45972.336706018519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45972.336706018519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45972.336706018519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45972.336706018519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45972.336706018519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45972.336706018519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45972.336706018519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45972.336706018519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45972.336706018519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45972.336706018519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45972.336706018519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45972.336706018519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45972.336706018519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45972.336706018519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45972.336706018519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45972.336706018519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45972.336706018519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45972.336706018519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45972.336706018519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45972.336706018519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45972.336706018519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45972.336706018519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45972.336706018519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45972.336706018519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45972.336706018519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45972.336706018519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45972.336706018519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45972.336706018519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45972.336706018519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45972.336706018519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45972.336706018519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45972.336706018519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45972.336706018519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45972.336706018519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45972.336706018519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45972.336706018519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45972.336706018519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45972.336706018519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45972.336706018519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45972.336706018519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45972.336706018519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45972.336706018519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45972.336706018519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45972.336706018519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45972.336706018519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45972.336706018519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45972.336706018519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45972.336706018519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45972.336706018519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45972.336706018519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45972.336706018519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45972.336706018519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45972.336706018519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45972.336706018519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45972.336706018519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45972.336706018519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45972.336706018519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45972.336706018519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45972.336706018519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45972.336706018519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45972.336706018519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45972.336706018519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45972.336706018519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45972.336706018519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45972.336706018519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45972.336706018519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45972.336706018519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45972.336706018519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45972.336706018519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45972.336706018519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45972.336706018519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45972.336706018519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45972.336706018519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45972.336706018519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45972.336706018519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45972.336706018519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45972.336706018519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45972.336706018519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45972.336706018519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45972.336706018519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45972.336706018519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45972.336706018519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45972.336706018519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45972.336706018519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45972.336706018519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45972.336706018519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45972.336706018519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45972.336706018519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45972.336706018519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45972.336706018519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45972.336706018519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45972.336706018519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45972.336706018519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45972.336706018519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45972.336706018519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45972.336706018519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45972.336706018519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45972.336706018519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45972.336706018519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45972.336706018519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45972.336706018519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45972.336706018519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45972.336706018519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45972.336706018519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45972.336706018519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45972.336706018519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45972.336706018519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45972.336706018519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45972.336706018519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45972.336706018519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45972.336706018519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45972.336706018519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45972.336706018519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45972.336706018519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45972.336706018519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45972.336706018519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45972.336706018519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45972.336706018519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45972.336706018519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45972.336706018519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45972.336706018519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45972.336706018519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45972.336706018519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45972.336706018519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45972.336706018519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45972.336706018519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45972.336706018519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45972.336706018519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45972.336706018519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45972.336706018519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45972.336706018519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45972.336706018519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45972.336706018519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45972.336706018519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45972.336706018519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45972.336706018519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45972.336706018519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45972.336706018519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45972.336706018519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45972.336706018519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45972.336706018519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45972.336706018519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45972.336706018519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45972.336706018519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45972.336706018519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45972.336706018519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45972.336706018519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45972.336706018519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45972.336706018519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45972.336706018519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45972.336706018519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45972.336706018519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45972.336706018519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45972.336706018519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45972.336706018519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45972.336706018519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45972.336706018519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45972.336706018519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45972.336706018519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45972.336706018519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45972.336706018519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45972.336706018519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45972.336706018519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45972.336706018519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45972.336706018519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45972.336706018519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45972.336706018519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45972.336706018519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45972.336706018519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45972.336706018519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45972.336706018519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45972.336706018519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45972.336706018519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45972.336706018519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45972.336706018519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45972.336706018519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45972.336706018519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45972.336706018519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45972.336706018519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45972.336706018519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45972.336706018519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45972.336706018519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45972.336706018519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45972.336706018519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45972.336706018519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45972.336706018519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45972.336706018519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45972.336706018519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45972.336706018519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45972.336706018519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45972.336706018519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45972.336706018519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45972.336706018519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45972.336706018519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45972.336706018519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45972.336706018519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45972.336706018519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45972.336706018519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45972.336706018519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45972.336706018519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45972.336706018519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45972.336706018519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45972.336706018519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45972.336706018519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45972.336706018519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45972.336706018519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45972.336706018519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45972.336706018519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45972.336706018519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45972.336706018519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45972.336706018519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45972.336706018519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45972.336706018519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45972.336706018519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45972.336706018519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45972.336706018519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45972.336706018519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45972.336706018519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45972.336706018519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45972.336706018519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45972.336706018519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45972.336706018519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45972.336706018519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45972.336706018519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45972.336706018519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45972.336706018519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45972.336706018519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45972.336706018519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45972.336706018519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45972.336706018519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45972.336706018519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45972.336706018519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45972.336706018519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45972.336706018519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45972.336706018519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45972.336706018519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45972.336706018519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45972.336706018519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45972.336706018519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45972.336706018519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45972.336706018519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45972.336706018519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45972.336706018519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45972.336706018519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45972.336706018519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45972.336706018519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45972.336706018519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45972.336706018519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45972.336706018519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45972.336706018519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45972.336706018519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45972.336706018519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45972.336706018519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45972.336706018519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45972.336706018519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45972.336706018519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45972.336706018519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45972.336706018519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45972.336706018519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45972.336706018519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45972.336706018519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45972.336706018519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45972.336706018519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45972.336706018519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45972.336706018519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45972.336706018519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45972.336706018519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45972.336706018519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45972.336706018519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45972.336706018519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45972.336706018519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45972.336706018519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45972.336706018519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45972.336706018519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45972.336706018519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45972.336706018519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45972.336706018519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45972.336706018519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45972.336706018519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45972.336706018519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45972.336706018519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45972.336706018519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45972.336706018519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45972.336706018519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45972.336706018519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45972.336706018519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45972.336706018519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45972.336706018519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45972.336706018519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45972.336706018519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45972.336706018519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45972.336706018519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45972.336706018519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45972.336706018519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45972.336706018519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45972.336706018519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45972.336706018519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45972.336706018519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45972.336706018519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45972.336706018519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45972.336706018519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45972.336706018519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45972.336706018519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45972.336706018519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45972.336706018519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45972.336706018519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45972.336706018519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45972.336706018519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45972.336706018519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45972.336706018519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45972.336706018519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45972.336706018519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45972.336706018519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45972.336706018519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45972.336706018519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45972.336706018519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45972.336706018519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45972.336706018519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45972.336706018519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45972.336706018519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45972.336706018519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45972.336706018519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45972.336706018519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45972.336706018519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45972.336706018519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45972.336706018519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45972.336706018519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45972.336706018519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45972.336706018519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45972.336706018519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45972.336706018519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45972.336706018519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45972.336706018519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45972.336706018519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45972.336706018519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45972.336706018519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45972.336706018519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45972.336706018519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45972.336706018519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45972.336706018519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45972.336706018519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45972.336706018519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45972.336706018519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45972.336706018519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45972.336706018519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45972.336706018519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45972.336706018519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45972.336706018519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45972.336706018519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45972.336706018519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45972.336706018519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45972.336706018519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45972.336706018519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45972.336706018519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45972.336706018519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45972.336706018519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45972.336706018519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45972.336706018519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45972.336706018519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45972.336706018519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45972.336706018519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45972.336706018519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45972.336706018519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45972.336706018519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45972.336706018519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45972.336706018519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45972.336706018519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45972.336706018519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45972.336706018519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45972.336706018519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45972.336706018519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45972.336706018519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45972.336706018519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45972.336706018519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45972.336706018519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45972.336706018519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45972.336706018519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45972.336706018519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45972.336706018519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45972.336706018519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45972.336706018519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45972.336706018519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45972.336706018519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45972.336706018519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45972.336706018519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45972.336706018519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45972.336706018519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45972.336706018519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45972.336706018519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45972.336706018519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45972.336706018519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45972.336706018519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45972.336706018519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45972.336706018519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45972.336706018519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45972.336706018519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45972.336706018519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45972.336706018519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45972.336706018519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45972.336706018519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45972.336706018519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45972.336706018519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45972.336706018519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45972.336706018519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45972.336706018519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45972.336706018519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45972.336706018519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45972.336706018519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45972.336706018519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45972.336706018519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45972.336706018519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45972.336706018519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45972.336706018519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45972.336706018519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45972.336706018519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45972.336706018519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45972.336706018519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45972.336706018519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45972.336706018519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45972.336706018519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45972.336706018519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45972.336706018519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45972.336706018519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45972.336706018519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45972.336706018519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45972.336706018519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45972.336706018519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45972.336706018519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45972.336706018519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45972.336706018519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45972.336706018519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45972.336706018519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45972.336706018519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45972.336706018519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45972.336706018519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45972.336706018519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45972.336706018519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45972.336706018519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45972.336706018519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45972.336706018519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45972.336706018519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45972.336706018519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45972.336706018519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45972.336706018519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45972.336706018519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45972.336706018519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45972.336706018519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45972.336706018519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45972.336706018519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45972.336706018519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45972.336706018519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45972.336706018519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45972.336706018519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45972.336706018519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45972.336706018519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45972.336706018519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45972.336706018519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45972.336706018519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45972.336706018519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45972.336706018519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45972.336706018519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45972.336706018519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45972.336706018519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45972.336706018519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45972.336706018519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45972.336706018519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45972.336706018519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45972.336706018519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45972.336706018519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45972.336706018519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45972.336706018519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45972.336706018519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45972.336706018519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45972.336706018519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45972.336706018519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45972.336706018519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45972.336706018519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45972.336706018519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45972.336706018519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45972.336706018519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45972.336706018519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45972.336706018519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45972.336706018519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45972.336706018519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45972.336706018519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45972.336706018519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45972.336706018519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45972.336706018519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45972.336706018519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45972.336706018519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45972.336706018519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45972.336706018519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45972.336706018519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45972.336706018519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45972.336706018519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45972.336706018519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45972.336706018519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45972.336706018519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45972.336706018519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45972.336706018519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45972.336706018519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45972.336706018519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45972.336706018519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45972.336706018519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45972.336706018519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45972.336706018519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45972.336706018519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45972.336706018519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45972.336706018519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45972.336706018519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45972.336706018519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45972.336706018519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45972.336706018519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45972.336706018519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45972.336706018519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45972.336706018519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45972.336706018519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45972.336706018519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45972.336706018519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45972.336706018519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45972.336706018519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45972.336706018519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45972.336706018519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45972.336706018519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45972.336706018519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45972.336706018519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45972.336706018519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45972.336706018519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45972.336706018519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45972.336706018519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45972.336706018519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45972.336706018519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45972.336706018519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45972.336706018519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45972.336706018519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45972.336706018519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45972.336706018519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45972.336706018519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45972.336706018519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45972.336706018519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45972.336706018519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45972.336706018519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45972.336706018519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45972.336706018519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45972.336706018519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45972.336706018519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45972.336706018519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45972.336706018519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45972.336706018519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45972.336706018519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45972.336706018519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45972.336706018519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45972.336706018519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45972.336706018519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45972.336706018519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45972.336706018519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45972.336706018519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45972.336706018519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45972.336706018519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45972.336706018519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45972.336706018519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45972.336706018519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45972.336706018519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45972.336706018519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45972.336706018519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45972.336706018519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45972.336706018519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45972.336706018519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45972.336706018519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45972.336706018519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45972.336706018519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45972.336706018519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45972.336706018519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45972.336706018519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45972.336706018519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45972.336706018519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45972.336706018519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45972.336706018519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45972.336706018519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45972.336706018519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45972.336706018519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45972.336706018519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45972.336706018519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45972.336706018519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45972.336706018519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45972.336706018519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45972.336706018519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45972.336706018519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45972.336706018519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45972.336706018519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45972.336706018519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45972.336706018519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45972.336706018519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45972.336706018519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45972.336706018519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45972.336706018519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45972.336706018519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45972.336706018519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45972.336706018519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45972.336706018519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45972.336706018519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45972.336706018519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45972.336706018519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45972.336706018519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45972.336706249996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45972.336706249996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45972.336706249996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45972.336706249996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45972.336706249996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45972.336706249996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45972.336706249996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45972.336706249996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45972.336706249996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45972.336706249996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45972.336706249996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45972.336706249996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45972.336706249996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45972.336706249996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45972.336706249996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45972.336706249996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45972.336706249996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45972.336706249996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45972.336706249996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45972.336706249996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45972.336706249996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45972.336706249996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45972.336706249996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45972.336706249996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45972.336706249996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45972.336706249996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45972.336706249996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45972.336706249996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45972.336706249996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45972.336706249996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45972.336706249996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45972.336706249996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45972.336706249996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45972.336706249996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45972.336706249996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45972.336706249996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45972.336706249996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45972.336706249996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45972.336706249996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45972.336706249996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45972.336706249996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45972.336706249996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45972.336706249996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45972.336706249996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45972.336706249996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45972.336706249996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45972.336706249996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45972.336706249996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45972.336706249996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45972.336706249996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45972.336706249996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45972.336706249996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45972.336706249996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45972.336706249996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45972.336706249996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45972.336706249996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45972.336706249996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45972.336706249996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45972.336706249996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45972.336706249996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45972.336706249996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45972.336706249996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45972.336706249996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45972.336706249996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45972.336706249996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45972.336706249996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45972.336706249996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45972.336706249996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45972.336706249996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45972.336706249996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45972.336706249996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45972.336706249996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45972.336706249996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45972.336706249996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45972.336706249996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45972.336706249996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45972.336706249996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45972.336706249996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45972.336706249996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45972.336706249996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45972.336706249996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45972.336706249996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45972.336706249996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45972.336706249996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45972.336706249996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45972.336706249996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45972.336706249996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45972.336706249996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45972.336706249996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45972.336706249996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45972.336706249996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45972.336706249996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45972.336706249996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45972.336706249996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45972.336706249996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45972.336706249996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45972.336706249996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45972.336706249996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45972.336706249996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45972.336706249996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45972.336706249996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45972.336706249996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45972.336706249996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45972.336706249996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45972.336706249996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45972.336706249996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45972.336706249996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45972.336706249996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45972.336706249996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45972.336706249996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45972.336706249996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45972.336706249996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45972.336706249996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45972.336706249996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45972.336706249996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45972.336706249996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45972.336706249996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45972.336706249996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45972.336706249996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45972.336706249996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45972.336706249996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45972.336706249996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45972.336706249996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45972.336706249996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45972.336706249996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45972.336706249996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45972.336706249996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45972.336706249996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45972.336706249996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45972.336706249996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45972.336706249996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45972.336706249996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45972.336706249996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45972.336706249996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45972.336706249996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45972.336706249996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45972.336706249996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45972.336706249996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45972.336706249996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45972.336706249996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45972.336706249996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45972.336706249996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45972.336706249996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45972.336706249996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45972.336706249996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45972.336706249996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45972.336706249996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45972.336706249996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45972.336706249996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45972.336706249996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45972.336706249996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45972.336706249996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45972.336706249996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45972.336706249996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45972.336706249996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45972.336706249996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45972.336706249996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45972.336706249996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45972.336706249996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45972.336706249996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45972.336706249996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45972.336706249996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45972.336706249996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45972.336706249996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45972.336706249996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45972.336706249996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45972.336706249996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45972.336706249996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45972.336706249996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45972.336706249996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45972.336706249996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45972.336706249996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45972.336706249996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45972.336706249996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45972.336706249996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45972.336706249996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45972.336706249996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45972.336706249996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45972.336706249996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45972.336706249996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45972.336706249996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45972.336706249996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45972.336706249996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45972.336706249996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45972.336706249996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45972.336706249996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45972.336706249996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45972.336706249996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45972.336706249996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45972.336706249996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45972.336706249996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45972.336706249996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45972.336706249996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45972.336706249996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45972.336706249996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45972.336706249996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45972.336706249996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45972.336706249996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45972.336706249996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45972.336706249996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45972.336706249996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45972.336706249996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45972.336706249996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45972.336706249996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45972.336706249996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45972.336706249996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45972.336706249996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45972.336706249996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45972.336706249996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45972.336706249996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45972.336706249996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45972.336706249996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45972.336706249996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45972.336706249996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45972.336706249996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45972.336706249996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45972.336706249996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45972.336706249996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45972.336706249996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45972.336706249996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45972.336706249996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45972.336706249996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45972.336706249996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45972.336706249996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45972.336706249996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45972.336706249996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45972.336706249996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45972.336706249996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45972.336706249996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45972.336706249996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45972.336706249996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45972.336706249996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45972.336706249996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45972.336706249996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45972.336706249996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45972.336706249996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45972.336706249996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45972.336706249996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45972.336706249996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45972.336706249996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45972.336706249996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45972.336706249996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45972.336706249996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45972.336706249996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45972.336706249996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45972.336706249996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45972.336706249996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45972.336706249996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45972.336706249996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45972.336706249996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45972.336706249996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45972.336706249996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45972.336706249996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45972.336706249996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45972.336706249996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45972.336706249996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45972.336706249996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45972.336706249996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45972.336706249996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45972.336706249996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45972.336706249996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45972.336706249996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45972.336706249996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45972.336706249996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45972.336706249996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45972.336706249996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45972.336706249996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45972.336706249996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45972.336706249996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45972.336706249996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45972.336706249996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45972.336706249996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45972.336706249996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45972.336706249996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45972.336706249996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45972.336706249996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45972.336706249996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45972.336706249996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45972.336706249996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45972.336706249996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45972.336706249996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45972.336706249996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45972.336706249996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45972.336706249996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45972.336706249996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45972.336706249996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45972.336706249996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45972.336706249996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45972.336706249996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45972.336706249996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45972.336706249996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45972.336706249996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45972.336706249996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45972.336706249996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45972.336706249996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45972.336706249996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45972.336706249996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268.85598831018433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45972.336705671296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45972.336705671296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45972.336705671296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45972.336705671296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45972.336705671296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45972.336705671296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45972.336705671296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45972.336705671296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45972.336705671296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45972.336705671296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45972.336705671296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45972.336705671296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45972.336705671296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45972.336705671296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45972.336705671296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45972.336705671296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45972.336705671296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45972.336705671296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45972.336705671296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45972.336705671296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45972.336705671296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45972.336705671296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45972.336705671296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45972.336705671296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45972.336705671296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45972.336705671296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45972.336705671296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45972.336705671296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45972.336705671296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45972.336705671296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45972.336705671296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45972.336705671296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45972.336705671296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45972.336705671296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45972.336705671296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45972.336705671296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45972.336705671296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45972.336705671296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45972.336705671296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45972.336705671296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45972.336705671296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45972.336705671296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45972.336705671296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45972.336705671296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45972.336705671296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45972.336705671296</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45972.336705671296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45972.336705671296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45972.336705671296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45972.336705671296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45972.336705671296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45972.336705671296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45972.336705671296</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80.50464548610762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46.147828587963886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23.675594791668118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45972.336705671296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45972.336705671296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45972.336705671296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45972.336705671296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45972.336705902781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45972.336705902781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45972.336705902781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45972.336705902781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45972.336705902781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45972.336705902781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45972.336705902781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45972.336705902781</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45972.336705902781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45972.336705902781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45972.336705902781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45972.336705902781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45972.336705902781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45972.336705902781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45972.336705902781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45972.336705902781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45972.336705902781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45972.336705902781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45972.336705902781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45972.336705902781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45972.336705902781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45972.336705902781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45972.336705902781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45972.336705902781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45972.336705902781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45972.336705902781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45972.336705902781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45972.336705902781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45972.336705902781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45972.336705902781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45972.336705902781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45972.336705902781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45972.336705902781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45972.336705902781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45972.336705902781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45972.336705902781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45972.336705902781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45972.336705902781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45972.336705902781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45972.336705902781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45972.336705902781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45972.336705902781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45972.336705902781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45972.336705902781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45972.336705902781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45972.336705902781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45972.336705902781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45972.336705902781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45972.336705902781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45972.336705902781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45972.336705902781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45972.336705902781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45972.336705902781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45972.336705902781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45972.336705902781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45972.336705902781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45972.336705902781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45972.336705902781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45972.336705902781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45972.336705902781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45972.336705902781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45972.336705902781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45972.336705902781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45972.336705902781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45972.336705902781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45972.336705902781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45972.336705902781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45972.336705902781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45972.336705902781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45972.336705902781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45972.336705902781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45972.336705902781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45972.336705902781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45972.336705902781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45972.336705902781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45972.336705902781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45972.336705902781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45972.336705902781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45972.336705902781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45972.336705902781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45972.336705902781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45972.336705902781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45972.336705902781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45972.336705902781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45972.336705902781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45972.336705902781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45972.336705902781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45972.336705902781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45972.336705902781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45972.336705902781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45972.336705902781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45972.336705902781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45972.336705902781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45972.336705902781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45972.336705902781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45972.336705902781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45972.336705902781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45972.336705902781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45972.336705902781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45972.336705902781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45972.336705902781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45972.336705902781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45972.336705902781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45972.336705902781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45972.336705902781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45972.336705902781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45972.336705902781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45972.336705902781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45972.336705902781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45972.336705902781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45972.336705902781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45972.336705902781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45972.336705902781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45972.336705902781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45972.336705902781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45972.336705902781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45972.336705902781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45972.336705902781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45972.336705902781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45972.336705902781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45972.336705902781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45972.336705902781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45972.336705902781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45972.336705902781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45972.336705902781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45972.336705902781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45972.336705902781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45972.336705902781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45972.336705902781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45972.336705902781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45972.336705902781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45972.336705902781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45972.336705902781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45972.336705902781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45972.336705902781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45972.336705902781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45972.336705902781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45972.336705902781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45972.336705902781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45972.336705902781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45972.336705902781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45972.336705902781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45972.336705902781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45972.336705902781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45972.336705902781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45972.336705902781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45972.336705902781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45972.336705902781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45972.336705902781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45972.336705902781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45972.336705902781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45972.336705902781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45972.336705902781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45972.336705902781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45972.336705902781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45972.336705902781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45972.336705902781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45972.336705902781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45972.336705902781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45972.336705902781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45972.336705902781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45972.336705902781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45972.336705902781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45972.336705902781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45972.336705902781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45972.336705902781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45972.336705902781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45972.336705902781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45972.336705902781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45972.336705902781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45972.336705902781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45972.336705902781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45972.336705902781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45972.336705902781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45972.336705902781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45972.336705902781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45972.336705902781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45972.336705902781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45972.336705902781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45972.336705902781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45972.336705902781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45972.336705902781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45972.336705902781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45972.336705902781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45972.336705902781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45972.336705902781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45972.336705902781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45972.336705902781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45972.336705902781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45972.336705902781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45972.336705902781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45972.336705902781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45972.336705902781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45972.336705902781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45972.336705902781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45972.336705902781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45972.336705902781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45972.336705902781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45972.336705902781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45972.336705902781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45972.336705902781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45972.336705902781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45972.336705902781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45972.336705902781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45972.336705902781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45972.336705902781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45972.336705902781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45972.336705902781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45972.336705902781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45972.336705902781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45972.336705902781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45972.336705902781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45972.336705902781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45972.336705902781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45972.336705902781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45972.336705902781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45972.336705902781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45972.336705902781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45972.336705902781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45972.336705902781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45972.336705902781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45972.336705902781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45972.336705902781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45972.336705902781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45972.336705902781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45972.336705902781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45972.336705902781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45972.336705902781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45972.336705902781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45972.336705902781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45972.336705902781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45972.336705902781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45972.336705902781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45972.336705902781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45972.336705902781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45972.336705902781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45972.336705902781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45972.336705902781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45972.336705902781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45972.336705902781</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39118</v>
      </c>
      <c r="B2" s="141" t="str">
        <f>IFERROR(VLOOKUP(D2,DB!A:K,11,0),"")</f>
        <v>R6</v>
      </c>
      <c r="C2" s="142">
        <v>4</v>
      </c>
      <c r="D2" s="141" t="s">
        <v>29823</v>
      </c>
      <c r="E2" s="124" t="s">
        <v>39021</v>
      </c>
      <c r="F2" s="157">
        <v>45972.32099537037</v>
      </c>
      <c r="G2" s="105">
        <f t="shared" ref="G2:G4" ca="1" si="0">IFERROR(NOW()-F2,"-")</f>
        <v>1.5710300926002674E-2</v>
      </c>
      <c r="H2" s="143">
        <v>45972.312824074077</v>
      </c>
      <c r="I2" s="141" t="str">
        <f>IFERROR(VLOOKUP(D2,DB!A:F,6,0),"")</f>
        <v>SCECO</v>
      </c>
      <c r="J2" s="141" t="str">
        <f>IFERROR(VLOOKUP(D2,DB!A:G,7,0),"")</f>
        <v>Dead</v>
      </c>
      <c r="K2" s="144" t="s">
        <v>39119</v>
      </c>
      <c r="L2" s="145" t="str">
        <f>IFERROR(VLOOKUP(D2,DB!A:I,9,0),"")</f>
        <v>Latis</v>
      </c>
    </row>
    <row r="3" spans="1:16382" ht="31.5" customHeight="1">
      <c r="A3" s="140"/>
      <c r="B3" s="141" t="str">
        <f>IFERROR(VLOOKUP(D3,DB!A:K,11,0),"")</f>
        <v/>
      </c>
      <c r="C3" s="142"/>
      <c r="D3" s="141"/>
      <c r="E3" s="124"/>
      <c r="F3" s="143"/>
      <c r="G3" s="105">
        <f t="shared" ca="1" si="0"/>
        <v>45972.336705671296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45972.336705671296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45972.336705671296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45972.336705671296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45972.336705671296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45972.336705671296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45972.336705671296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45972.336705671296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45972.336705671296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45972.336705671296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45972.336705671296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45972.336705671296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45972.336705671296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45972.336705671296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45972.336705671296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45972.336705671296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45972.336705671296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45972.336705671296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45972.336705671296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45972.336705671296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45972.336705671296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45972.336705671296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45972.336705671296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45972.336705671296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45972.336705671296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45972.336705671296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45972.336705671296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45972.336705671296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45972.336705671296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45972.336705671296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45972.336705671296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45972.336705671296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45972.336705671296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45972.336705671296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45972.336705671296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45972.336705671296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45972.336705671296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45972.336705671296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45972.336705671296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45972.336705671296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45972.336705671296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45972.336705671296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45972.336705671296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45972.336705671296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45972.336705671296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45972.336705671296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45972.336705671296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45972.336705671296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45972.336705671296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45972.336705671296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45972.336705671296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45972.336705671296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45972.336705671296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45972.336705671296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45972.336705671296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45972.336705671296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45972.336705671296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45972.336705671296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45972.336705671296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45972.336705671296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45972.336705671296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45972.336705671296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45972.336705671296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45972.336705671296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45972.336705671296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45972.336705671296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45972.336705671296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45972.336705671296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45972.336705671296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45972.336705671296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45972.336705671296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45972.336705671296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45972.336705671296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45972.336705671296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45972.336705671296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45972.336705671296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45972.336705671296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45972.336705671296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45972.336705671296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45972.336705671296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45972.336705671296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45972.336705671296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45972.336705671296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45972.336705671296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45972.336705671296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45972.336705671296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45972.336705671296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45972.336705671296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45972.336705671296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45972.336705671296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45972.336705671296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45972.336705671296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45972.336705671296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45972.336705671296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45972.336705671296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45972.336705671296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45972.336705671296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45972.336705671296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45972.336705671296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45972.336705671296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45972.336705671296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45972.336705671296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45972.336705671296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45972.336705671296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45972.336705671296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45972.336705671296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45972.336705671296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45972.336705671296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45972.336705671296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45972.336705671296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45972.336705671296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45972.336705671296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45972.336705671296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45972.336705671296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45972.336705671296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45972.336705671296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45972.336705671296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45972.336705671296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45972.336705671296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45972.336705671296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45972.336705671296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45972.336705671296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45972.336705671296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45972.336705671296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45972.336705671296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45972.336705671296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45972.336705671296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45972.336705671296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45972.336705671296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45972.336705671296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45972.336705671296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45972.336705671296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45972.336705671296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45972.336705671296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45972.336705671296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45972.336705671296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45972.336705671296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45972.336705671296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45972.336705671296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45972.336705671296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45972.336705671296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45972.336705671296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45972.336705671296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45972.336705671296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45972.336705671296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45972.336705671296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45972.336705671296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45972.336705671296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45972.336705671296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45972.336705671296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45972.336705671296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45972.336705671296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45972.336705671296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45972.336705671296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45972.336705671296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45972.336705671296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45972.336705671296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45972.336705671296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45972.336705671296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45972.336705671296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45972.336705671296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45972.336705671296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45972.336705671296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45972.336705671296</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2025-11-11T05:06:51Z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