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52" documentId="120_S{2AC9BD13-BADA-5192-A53E-5A8FF88502F6}" xr6:coauthVersionLast="47" xr6:coauthVersionMax="47" xr10:uidLastSave="{250972C3-7E90-46C0-887E-C9DC7B211CA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<sst xmlns="http://schemas.openxmlformats.org/spreadsheetml/2006/main" count="181600" uniqueCount="39214">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</sst>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331.28464143518795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0.44998865741217742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45994.233067361114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45994.233067361114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45994.233067361114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45994.233067361114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45994.233067361114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45994.233067361114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45994.233067361114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45994.233067361114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45994.233067361114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45994.233067361114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45994.233067361114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45994.233067361114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45994.233067361114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45994.233067361114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45994.233067361114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45994.233067361114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45994.233067361114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45994.233067361114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45994.233067361114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45994.233067361114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45994.233067361114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45994.233067361114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45994.233067361114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45994.233067361114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45994.233067361114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45994.233067361114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45994.233067361114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45994.233067361114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45994.233067361114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45994.233067361114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45994.233067361114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45994.233067361114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45994.233067361114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45994.233067361114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45994.233067361114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45994.233067361114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45994.233067361114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45994.233067361114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45994.233067361114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45994.233067361114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45994.233067361114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45994.233067361114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45994.233067361114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45994.233067361114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45994.233067361114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45994.233067361114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45994.233067361114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45994.233067361114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45994.233067361114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45994.233067361114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45994.233067361114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45994.233067361114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45994.233067361114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45994.233067361114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45994.233067361114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45994.233067361114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45994.233067361114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45994.233067361114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45994.233067361114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45994.233067361114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45994.233067361114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45994.233067361114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45994.233067361114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45994.233067361114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45994.233067361114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45994.233067361114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45994.233067361114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45994.233067361114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45994.233067361114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45994.233067361114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45994.233067361114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45994.233067361114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45994.233067361114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45994.233067361114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45994.233067361114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45994.233067361114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45994.233067361114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45994.233067361114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45994.233067361114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45994.233067361114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45994.233067361114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45994.233067361114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45994.233067361114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45994.233067361114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45994.233067361114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45994.233067361114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45994.233067361114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45994.233067361114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45994.233067361114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45994.233067361114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45994.233067361114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45994.233067361114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45994.233067361114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45994.233067361114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45994.233067361114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45994.233067361114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45994.233067361114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45994.233067361114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45994.233067361114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45994.233067361114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45994.233067361114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45994.233067361114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45994.233067361114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45994.233067361114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45994.233067361114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45994.233067361114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45994.233067361114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45994.233067361114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45994.233067361114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45994.233067361114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45994.233067361114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45994.233067361114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45994.233067361114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45994.233067361114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45994.233067361114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45994.233067361114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45994.233067361114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45994.233067361114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45994.233067361114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45994.233067361114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45994.233067361114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45994.233067361114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45994.233067361114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45994.233067361114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45994.233067361114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45994.233067361114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45994.233067361114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45994.233067361114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45994.233067361114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45994.233067361114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45994.233067361114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45994.233067361114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45994.233067361114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45994.233067361114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45994.233067361114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45994.233067361114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45994.233067361114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45994.233067361114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45994.233067361114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45994.233067361114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45994.233067361114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45994.233067361114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45994.233067361114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45994.233067361114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45994.233067361114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45994.233067361114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45994.233067361114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45994.233067361114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45994.233067361114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45994.233067361114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45994.233067361114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45994.233067361114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45994.233067361114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45994.233067361114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45994.233067361114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45994.233067361114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45994.233067361114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45994.233067361114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45994.233067361114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45994.233067361114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45994.233067361114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45994.233067361114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45994.233067361114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45994.233067361114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45994.233067361114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45994.233067361114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45994.233067361114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45994.233067361114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45994.233067361114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45994.233067361114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45994.233067361114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45994.233067361114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45994.233067361114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45994.233067361114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45994.233067361114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45994.233067361114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45994.233067361114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45994.233067361114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45994.233067361114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45994.233067361114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45994.233067361114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45994.233067361114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45994.233067361114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45994.233067361114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45994.233067361114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45994.233067361114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45994.233067361114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45994.233067361114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45994.233067361114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45994.233067361114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45994.233067361114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45994.233067361114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45994.233067361114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45994.233067361114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45994.233067361114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45994.233067361114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45994.233067361114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45994.233067361114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45994.233067361114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45994.233067361114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45994.233067361114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45994.233067361114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45994.233067361114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45994.233067361114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45994.233067361114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45994.233067361114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169.23322939815262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9.8456483796326211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0.26859976851847023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45994.233067361114</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45994.233067361114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45994.233067361114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45994.233067361114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45994.233067361114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45994.233067361114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45994.233067361114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45994.233067361114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45994.233067361114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45994.233067361114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45994.233067361114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45994.233067361114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45994.233067361114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45994.233067361114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45994.233067361114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45994.233067361114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45994.233067361114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45994.233067361114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45994.233067361114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45994.233067361114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45994.233067361114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45994.233067361114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45994.233067361114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45994.233067361114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45994.233067361114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45994.233067361114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45994.233067361114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45994.233067361114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45994.233067361114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45994.233067361114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45994.233067361114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45994.233067361114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45994.233067361114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45994.233067361114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45994.233067361114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45994.233067361114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45994.233067361114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45994.233067361114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45994.233067361114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45994.233067361114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45994.233067361114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45994.233067361114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45994.233067361114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45994.233067361114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45994.233067361114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45994.233067361114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45994.233067361114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45994.233067361114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45994.233067361114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45994.233067361114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45994.233067361114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45994.233067361114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45994.233067361114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45994.233067361114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45994.233067361114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45994.233067361114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45994.233067361114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45994.233067361114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45994.233067361114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45994.233067361114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45994.233067361114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45994.233067361114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45994.233067361114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45994.233067361114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45994.233067361114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45994.233067361114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45994.233067361114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45994.233067361114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45994.233067361114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45994.233067361114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45994.233067361114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45994.233067361114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45994.233067361114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45994.233067361114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45994.233067361114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45994.233067361114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45994.233067361114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45994.233067361114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45994.233067361114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45994.233067361114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45994.233067361114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45994.233067361114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45994.233067361114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45994.233067361114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45994.233067361114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45994.233067361114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45994.233067361114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45994.233067361114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45994.233067361114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45994.233067361114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45994.233067361114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45994.233067361114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45994.233067361114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45994.233067361114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45994.233067361114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45994.233067361114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45994.233067361114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45994.233067361114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45994.233067361114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45994.233067361114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45994.233067361114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45994.233067361114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45994.233067361114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45994.233067361114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45994.233067361114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45994.233067361114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45994.233067361114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45994.233067361114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45994.233067361114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45994.233067361114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45994.233067361114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45994.233067361114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45994.233067361114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45994.233067361114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45994.233067361114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45994.233067361114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45994.233067361114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45994.233067361114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45994.233067361114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45994.233067361114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45994.233067361114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45994.233067361114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45994.233067361114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45994.233067361114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45994.233067361114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45994.233067361114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45994.233067361114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45994.233067361114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45994.233067361114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45994.233067361114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45994.233067361114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45994.233067361114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45994.233067361114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45994.233067361114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45994.233067361114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45994.233067361114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45994.233067361114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45994.233067361114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45994.233067361114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45994.233067361114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45994.233067361114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45994.233067361114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45994.233067361114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45994.233067361114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45994.233067361114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45994.233067361114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45994.233067361114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45994.233067361114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45994.233067361114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45994.233067361114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45994.233067361114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45994.233067361114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45994.233067361114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45994.233067361114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45994.233067361114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45994.233067361114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45994.233067361114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45994.233067361114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45994.233067361114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45994.233067361114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45994.233067361114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45994.233067361114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45994.233067361114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45994.233067361114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45994.233067361114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45994.233067361114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45994.233067361114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45994.233067361114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45994.233067361114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45994.233067361114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45994.233067361114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45994.233067361114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45994.233067361114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45994.233067361114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45994.233067361114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45994.233067361114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45994.233067361114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45994.233067361114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45994.233067361114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45994.233067361114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45994.233067361114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45994.233067361114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45994.233067361114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45994.233067361114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45994.233067361114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45994.233067361114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45994.233067361114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45994.233067361114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45994.233067361114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45994.233067361114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45994.233067361114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45994.233067361114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45994.233067361114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45994.233067361114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45994.233067361114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45994.233067361114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45994.233067361114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45994.233067361114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45994.233067361114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45994.233067361114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45994.233067361114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45994.233067361114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45994.233067361114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45994.233067361114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45994.233067361114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45994.233067361114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45994.233067361114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45994.233067361114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45994.233067361114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45994.233067361114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45994.233067361114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45994.233067361114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45994.233067361114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45994.233067361114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45994.233067361114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45994.233067361114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45994.233067361114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45994.233067361114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45994.233067361114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45994.233067361114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45994.233067361114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45994.233067361114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45994.233067361114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45994.233067361114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45994.233067361114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45994.233067361114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45994.233067361114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45994.233067361114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45994.233067361114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45994.233067361114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45994.233067361114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45994.233067361114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45994.233067361114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45994.233067361114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45994.233067361114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45994.233067361114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45994.233067361114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45994.233067361114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45994.233067361114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45994.233067361114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45994.233067361114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45994.233067361114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45994.233067361114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45994.233067361114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45994.233067361114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45994.233067361114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45994.233067361114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45994.233067361114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45994.233067361114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45994.233067361114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45994.233067361114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45994.233067361114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45994.233067361114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45994.233067361114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45994.233067361114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45994.233067361114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45994.233067361114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45994.233067361114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45994.233067361114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45994.233067361114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45994.233067361114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45994.233067361114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45994.233067361114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45994.233067361114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45994.233067361114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45994.233067361114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45994.233067361114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45994.233067361114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45994.233067361114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45994.233067361114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45994.233067361114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45994.233067361114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45994.233067361114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45994.233067361114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45994.233067361114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45994.233067361114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45994.233067361114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45994.233067361114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45994.233067361114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45994.233067361114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45994.233067361114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45994.233067361114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45994.233067361114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45994.233067361114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45994.233067361114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45994.233067361114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45994.233067361114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45994.233067361114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45994.233067361114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45994.233067361114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45994.233067361114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45994.233067361114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45994.233067361114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45994.233067361114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45994.233067361114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45994.233067361114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45994.233067361114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45994.233067361114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45994.233067361114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45994.233067361114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45994.233067361114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45994.233067361114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45994.233067361114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45994.233067361114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45994.233067361114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45994.233067361114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45994.233067361114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45994.233067361114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45994.233067361114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45994.233067361114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45994.233067361114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45994.233067361114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45994.233067361114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45994.233067361114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45994.233067361114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45994.233067361114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45994.233067361114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45994.233067361114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45994.233067361114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45994.233067361114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45994.233067361114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45994.233067361114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45994.233067361114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45994.233067361114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45994.233067361114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45994.233067361114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45994.233067361114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45994.233067361114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45994.233067361114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45994.233067361114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45994.233067361114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45994.233067361114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45994.233067361114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45994.233067361114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45994.233067361114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45994.233067361114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45994.233067361114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45994.233067361114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45994.233067361114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45994.233067361114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45994.233067361114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45994.233067361114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45994.233067361114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45994.233067361114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45994.233067361114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45994.233067361114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45994.233067361114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45994.233067361114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45994.233067361114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45994.233067361114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45994.233067361114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45994.233067361114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45994.233067361114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45994.233067361114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45994.233067361114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45994.233067361114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45994.233067361114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45994.233067361114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45994.233067361114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45994.233067361114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45994.233067361114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45994.233067361114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45994.233067361114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45994.233067361114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45994.233067361114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45994.233067361114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45994.233067361114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45994.233067361114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45994.233067361114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45994.233067361114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45994.233067361114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45994.233067361114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45994.233067361114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45994.233067361114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45994.233067361114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45994.233067361114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45994.233067361114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45994.233067361114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45994.233067361114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45994.233067361114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45994.233067361114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45994.233067361114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45994.233067361114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45994.233067361114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45994.233067361114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45994.233067361114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45994.233067361114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45994.233067361114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45994.233067361114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45994.233067361114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45994.233067361114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45994.233067361114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45994.233067361114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45994.233067361114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45994.233067361114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45994.233067361114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45994.233067361114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45994.233067361114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45994.233067361114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45994.233067361114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45994.233067361114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45994.233067361114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45994.233067361114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45994.233067361114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45994.233067361114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45994.233067361114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45994.233067361114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45994.233067361114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45994.233067361114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45994.233067361114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45994.233067361114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45994.233067361114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45994.233067361114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45994.233067361114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45994.233067361114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45994.233067361114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45994.233067361114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45994.233067361114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45994.233067361114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45994.233067361114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45994.233067361114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45994.233067361114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45994.233067361114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45994.233067361114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45994.233067361114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45994.233067361114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45994.233067361114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45994.233067361114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45994.233067361114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45994.233067361114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45994.233067361114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45994.233067361114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45994.233067361114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45994.233067361114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45994.233067361114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45994.233067361114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45994.233067361114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45994.233067361114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45994.233067361114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45994.233067361114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45994.233067361114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45994.233067361114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45994.233067361114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45994.233067361114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45994.233067361114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45994.233067361114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45994.233067361114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45994.233067361114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45994.233067361114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45994.233067361114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45994.233067361114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45994.233067361114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45994.233067361114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45994.233067361114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45994.233067361114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45994.233067361114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45994.233067361114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45994.233067361114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45994.233067361114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45994.233067361114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45994.233067361114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45994.233067361114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45994.233067361114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45994.233067361114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45994.233067361114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45994.233067361114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45994.233067361114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45994.233067361114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45994.233067361114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45994.233067361114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45994.233067361114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45994.233067361114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45994.233067361114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45994.233067361114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45994.233067361114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45994.233067361114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45994.233067361114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45994.233067361114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45994.233067361114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45994.233067361114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45994.233067361114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45994.233067361114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45994.233067361114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45994.233067361114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45994.233067361114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45994.233067361114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45994.233067361114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45994.233067361114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45994.233067361114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45994.233067361114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45994.233067361114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45994.233067361114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45994.233067361114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45994.233067361114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45994.233067361114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45994.233067361114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45994.233067361114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45994.233067361114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45994.233067361114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45994.233067361114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45994.233067361114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45994.233067361114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45994.233067361114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45994.233067361114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45994.233067361114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45994.233067361114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45994.233067361114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45994.233067361114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45994.233067361114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45994.233067361114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45994.233067361114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45994.233067361114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45994.233067361114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45994.233067361114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45994.233067361114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45994.233067361114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45994.233067361114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45994.233067361114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45994.233067361114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45994.233067361114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45994.233067361114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45994.233067361114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45994.233067361114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45994.233067361114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45994.233067361114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45994.233067361114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45994.233067361114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45994.233067361114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45994.233067361114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45994.233067361114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45994.233067361114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45994.233067361114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45994.233067361114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45994.233067361114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45994.233067361114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45994.233067361114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45994.233067361114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45994.233067361114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45994.233067361114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45994.233067361114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45994.233067361114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45994.233067361114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45994.233067361114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45994.233067361114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45994.233067361114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45994.233067361114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45994.233067361114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45994.233067361114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45994.233067361114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45994.233067361114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45994.233067361114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45994.233067361114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45994.233067361114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45994.233067361114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45994.233067361114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45994.233067361114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45994.233067361114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45994.233067361114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45994.233067361114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45994.233067361114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45994.233067361114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45994.233067361114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45994.233067361114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45994.233067361114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45994.233067361114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45994.233067361114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45994.233067361114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45994.233067361114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45994.233067361114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45994.233067361114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45994.233067361114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45994.233067361114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45994.233067361114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45994.233067361114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45994.233067361114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45994.233067361114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45994.233067361114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45994.233067361114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45994.233067361114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45994.233067361114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45994.233067361114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45994.233067361114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45994.233067361114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45994.233067361114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45994.233067361114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45994.233067361114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45994.233067361114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45994.233067361114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45994.233067361114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45994.233067361114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45994.233067361114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45994.233067361114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45994.233067361114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45994.233067361114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45994.233067361114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45994.233067361114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45994.233067361114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45994.233067361114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45994.233067361114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45994.233067361114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45994.233067361114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45994.233067361114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45994.233067361114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45994.233067361114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45994.233067361114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45994.233067361114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45994.233067361114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45994.233067361114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45994.233067361114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45994.233067361114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45994.233067361114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45994.233067361114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45994.233067361114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45994.233067361114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45994.233067361114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45994.233067361114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45994.233067361114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45994.233067361114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45994.233067361114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45994.233067361114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45994.233067361114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45994.233067361114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45994.233067361114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45994.233067361114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45994.233067361114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45994.233067361114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45994.233067361114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45994.233067361114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45994.233067361114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45994.233067361114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45994.233067361114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45994.233067361114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45994.233067361114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45994.233067361114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45994.233067361114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45994.233067361114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45994.233067361114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45994.233067361114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45994.233067361114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45994.233067361114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45994.233067361114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45994.233067361114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45994.233067361114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45994.233067361114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45994.233067361114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45994.233067361114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45994.233067361114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45994.233067361114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45994.233067361114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45994.233067361114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45994.233067361114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45994.233067361114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45994.233067361114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45994.233067361114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45994.233067361114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45994.233067361114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45994.233067361114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45994.233067361114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45994.233067361114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45994.233067361114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45994.233067361114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45994.233067361114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45994.233067361114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45994.233067361114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45994.233067361114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45994.233067361114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45994.233067361114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45994.233067361114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45994.233067361114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45994.233067361114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45994.233067361114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45994.233067361114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45994.233067361114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45994.233067361114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45994.233067361114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45994.233067361114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45994.233067361114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45994.233067361114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45994.233067361114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45994.233067361114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45994.233067361114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45994.233067361114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45994.233067361114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45994.233067361114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45994.233067361114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45994.233067361114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45994.233067361114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45994.233067361114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45994.233067361114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45994.233067361114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45994.233067361114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45994.233067361114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45994.233067361114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45994.233067361114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45994.233067361114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45994.233067361114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45994.233067361114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45994.233067361114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45994.233067361114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45994.233067361114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45994.233067361114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45994.233067361114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45994.233067361114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45994.233067361114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45994.233067361114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45994.233067361114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45994.233067361114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45994.233067361114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45994.233067361114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45994.233067361114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45994.233067361114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45994.233067361114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45994.233067361114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45994.233067361114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45994.233067361114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45994.233067361114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45994.233067361114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45994.233067361114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45994.233067361114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45994.233067361114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45994.233067361114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45994.233067361114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45994.233067361114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45994.233067361114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45994.233067361114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45994.233067361114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45994.233067361114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45994.233067361114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45994.233067361114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45994.233067361114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45994.233067361114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45994.233067361114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45994.233067361114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45994.233067361114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45994.233067361114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45994.233067361114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45994.233067361114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45994.233067361114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45994.233067361114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45994.233067361114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45994.233067361114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45994.233067361114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45994.233067361114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45994.233067361114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45994.233067361114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45994.233067361114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45994.233067361114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45994.233067361114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45994.233067361114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45994.233067361114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45994.233067361114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45994.233067361114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45994.233067361114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45994.233067361114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45994.233067361114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45994.233067361114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45994.233067361114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45994.233067361114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45994.233067361114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45994.233067361114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45994.233067361114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45994.233067361114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45994.233067361114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45994.233067361114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45994.233067361114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45994.233067361114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45994.233067361114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45994.233067361114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45994.233067361114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45994.233067361114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45994.233067361114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45994.233067361114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45994.233067361114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45994.233067361114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45994.233067361114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45994.233067361114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45994.233067361114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45994.233067361114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45994.233067361114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45994.233067361114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45994.233067361114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45994.233067361114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45994.233067361114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45994.233067361114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45994.233067361114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45994.233067361114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45994.233067361114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45994.233067361114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45994.233067361114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45994.233067361114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45994.233067361114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45994.233067361114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45994.233067361114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45994.233067361114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45994.233067361114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45994.233067361114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45994.233067361114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45994.233067361114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45994.233067361114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45994.233067361114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45994.233067361114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45994.233067361114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45994.233067361114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45994.233067361114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45994.233067361114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45994.233067361114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45994.233067361114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45994.233067361114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45994.233067361114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45994.233067361114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45994.233067361114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45994.233067361114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45994.233067361114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45994.233067361114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45994.233067361114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45994.233067361114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45994.233067361114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45994.233067361114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45994.233067361114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45994.233067361114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45994.233067361114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45994.233067361114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45994.233067361114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45994.233067361114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45994.233067361114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45994.233067361114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45994.233067361114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45994.233067361114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45994.233067361114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45994.233067361114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45994.233067361114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45994.233067361114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45994.233067361114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45994.233067361114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45994.233067361114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45994.233067361114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45994.233067361114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45994.233067361114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45994.233067361114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45994.233067361114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45994.233067361114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45994.233067361114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45994.233067361114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45994.233067361114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45994.233067361114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45994.233067361114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45994.233067361114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45994.233067361114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45994.233067361114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45994.233067361114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45994.233067361114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45994.233067361114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45994.233067361114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45994.233067361114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45994.233067361114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45994.233067361114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45994.233067361114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45994.233067361114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45994.233067361114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45994.233067361114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45994.233067361114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45994.233067361114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45994.233067361114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45994.233067361114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45994.233067361114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45994.233067361114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45994.233067361114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45994.233067361114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45994.233067361114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45994.233067361114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45994.233067361114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45994.233067361114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45994.233067361114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45994.233067361114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45994.233067361114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45994.233067361114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45994.233067361114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45994.233067361114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45994.233067361114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45994.233067361114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45994.233067361114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45994.233067361114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45994.233067361114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45994.233067361114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45994.233067361114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45994.233067361114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45994.233067361114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45994.233067361114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45994.233067361114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45994.233067361114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45994.233067361114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45994.233067361114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45994.233067361114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45994.233067361114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45994.233067361114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45994.233067361114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45994.233067361114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45994.233067361114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45994.233067361114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45994.233067361114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45994.233067361114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45994.233067361114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45994.233067361114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45994.233067361114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45994.233067361114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45994.233067361114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45994.233067361114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45994.233067361114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45994.233067361114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45994.233067361114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45994.233067361114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45994.233067361114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45994.233067361114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45994.233067361114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45994.233067361114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45994.233067361114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45994.233067361114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45994.233067361114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45994.233067361114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45994.233067361114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45994.233067361114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45994.233067361114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45994.233067361114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45994.233067361114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45994.233067361114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45994.233067361114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45994.233067361114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45994.233067361114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45994.233067361114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45994.233067361114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45994.233067361114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45994.233067361114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45994.233067361114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45994.233067361114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45994.233067361114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45994.233067361114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45994.233067361114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45994.233067361114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45994.233067361114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45994.233067361114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45994.233067361114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45994.233067361114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45994.233067361114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45994.233067361114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45994.233067361114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45994.233067361114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45994.233067361114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45994.233067361114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45994.233067361114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45994.233067361114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45994.233067361114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45994.233067361114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45994.233067361114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45994.233067361114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45994.233067361114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45994.233067361114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45994.233067361114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45994.233067361114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45994.233067361114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45994.233067361114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45994.233067361114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45994.233067361114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45994.233067361114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45994.233067361114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45994.233067361114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45994.233067361114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45994.233067361114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45994.233067361114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45994.233067361114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290.75234976851789</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0.49563680555729661</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303.30459513889218</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0.24417847222503042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45994.233067361114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45994.233067361114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45994.233067361114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45994.233067361114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45994.233067361114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45994.233067361114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45994.233067361114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45994.233067361114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45994.233067361114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45994.233067361114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45994.233067361114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45994.233067361114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45994.233067361114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45994.233067361114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45994.233067361114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45994.233067361114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45994.233067361114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45994.233067361114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45994.233067361114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45994.233067361114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45994.233067361114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45994.233067361114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45994.233067361114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45994.233067361114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45994.233067361114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45994.233067361114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45994.233067361114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45994.233067361114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45994.233067361114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45994.233067361114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45994.233067361114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45994.233067361114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45994.233067361114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45994.233067361114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45994.233067361114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45994.233067361114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45994.233067361114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45994.233067361114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45994.233067361114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45994.233067361114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45994.233067361114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45994.233067361114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45994.233067361114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45994.233067361114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45994.233067361114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45994.233067361114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45994.233067361114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45994.233067361114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45994.233067361114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45994.233067361114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45994.233067361114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45994.233067361114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45994.233067361114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45994.233067361114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45994.233067361114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45994.233067361114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45994.233067361114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45994.233067361114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45994.233067361114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45994.233067361114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45994.233067361114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45994.233067361114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45994.233067361114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45994.233067361114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45994.233067361114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45994.233067361114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45994.233067361114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45994.233067361114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45994.233067361114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45994.233067361114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45994.233067361114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45994.233067361114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45994.233067361114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45994.233067361114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45994.233067361114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45994.233067361114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45994.233067361114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45994.233067361114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45994.233067361114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45994.233067361114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45994.233067361114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45994.233067361114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45994.233067361114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45994.233067361114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45994.233067361114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45994.233067361114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45994.233067361114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45994.233067361114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45994.233067361114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45994.233067361114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45994.233067361114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45994.233067361114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45994.233067361114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45994.233067361114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45994.233067361114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45994.233067361114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45994.233067361114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45994.233067361114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45994.233067361114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45994.233067361114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45994.233067361114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45994.233067361114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45994.233067361114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45994.233067361114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45994.233067361114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45994.233067361114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45994.233067361114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45994.233067361114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45994.233067361114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45994.233067361114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45994.233067361114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45994.233067361114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45994.233067361114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45994.233067361114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45994.233067361114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45994.233067361114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45994.233067361114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45994.233067361114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45994.233067361114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45994.233067361114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45994.233067361114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45994.233067361114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45994.233067361114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45994.233067361114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45994.233067361114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45994.233067361114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45994.233067361114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45994.233067361114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45994.233067361114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45994.233067361114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45994.233067361114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45994.233067361114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45994.233067361114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45994.233067361114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45994.233067361114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45994.233067361114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45994.233067361114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45994.233067361114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45994.233067361114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45994.233067361114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45994.233067361114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45994.233067361114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45994.233067361114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45994.233067361114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45994.233067361114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45994.233067361114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45994.233067361114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45994.233067361114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45994.233067361114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45994.233067361114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45994.233067361114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45994.233067361114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45994.233067361114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45994.233067361114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45994.233067361114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45994.233067361114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45994.233067361114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45994.233067361114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45994.233067361114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45994.233067361114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45994.233067361114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45994.233067361114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45994.233067361114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45994.233067361114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45994.233067361114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45994.233067361114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45994.233067361114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45994.233067361114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45994.233067361114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45994.233067361114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45994.233067361114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45994.233067361114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45994.233067361114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45994.233067361114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45994.233067361114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45994.233067361114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45994.233067361114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45994.233067361114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45994.233067361114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45994.233067361114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45994.233067361114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45994.233067361114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45994.233067361114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45994.233067361114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45994.233067361114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45994.233067361114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45994.233067361114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45994.233067361114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45994.233067361114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45994.233067361114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45994.233067361114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45994.233067361114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45994.233067361114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45994.233067361114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45994.233067361114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45994.233067361114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45994.233067361114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45994.233067361114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45994.233067361114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45994.233067361114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45994.233067361114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45994.233067361114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45994.233067361114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45994.233067361114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45994.233067361114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45994.233067361114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45994.233067361114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45994.233067361114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45994.233067361114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45994.233067361114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45994.233067361114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45994.233067361114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45994.233067361114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45994.233067361114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45994.233067361114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45994.233067361114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45994.233067361114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45994.233067361114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45994.233067361114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45994.233067361114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45994.233067361114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45994.233067361114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45994.233067361114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45994.233067361114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102.40100717592577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68.044190046297444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45.571956250001676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12.859768750000512</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45994.233067361114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45994.233067361114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45994.233067361114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45994.233067361114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45994.233067361114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45994.233067361114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45994.233067361114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45994.233067361114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45994.233067361114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45994.233067361114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45994.233067361114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45994.233067361114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45994.233067361114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45994.233067361114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45994.233067361114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45994.233067361114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45994.233067361114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45994.233067361114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45994.233067361114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45994.233067361114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45994.233067361114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2</v>
      </c>
      <c r="D2" s="119" t="s">
        <v>34862</v>
      </c>
      <c r="E2" s="142" t="s">
        <v>39106</v>
      </c>
      <c r="F2" s="121">
        <v>45994.133032407408</v>
      </c>
      <c r="G2" s="72">
        <f ca="1">IFERROR(NOW()-F2,"-")</f>
        <v>0.1000349537061993</v>
      </c>
      <c r="H2" s="121">
        <v>45994.126319444447</v>
      </c>
      <c r="I2" s="119" t="str">
        <f>IFERROR(VLOOKUP(D2,DB!A:F,6,0),"")</f>
        <v>Generator-SG</v>
      </c>
      <c r="J2" s="119" t="str">
        <f>IFERROR(VLOOKUP(D2,DB!A:G,7,0),"")</f>
        <v>Dead</v>
      </c>
      <c r="K2" s="122" t="s">
        <v>39212</v>
      </c>
      <c r="L2" s="137" t="str">
        <f>IFERROR(VLOOKUP(D2,DB!A:I,9,0),"")</f>
        <v>Latis</v>
      </c>
    </row>
    <row r="3" spans="1:16382" ht="31.5" customHeight="1">
      <c r="A3" s="118"/>
      <c r="B3" s="119" t="str">
        <f>IFERROR(VLOOKUP(D3,DB!A:K,11,0),"")</f>
        <v/>
      </c>
      <c r="C3" s="120"/>
      <c r="D3" s="153"/>
      <c r="E3" s="142"/>
      <c r="F3" s="121"/>
      <c r="G3" s="72">
        <f ca="1">IFERROR(NOW()-F3,"-")</f>
        <v>45994.233067361114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39213</v>
      </c>
      <c r="E4" s="142"/>
      <c r="F4" s="121"/>
      <c r="G4" s="72">
        <f ca="1">IFERROR(NOW()-F4,"-")</f>
        <v>45994.233067361114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45994.233067361114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45994.233067361114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45994.233067361114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45994.233067361114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45994.233067361114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45994.233067361114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45994.233067361114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45994.233067361114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45994.233067361114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45994.233067361114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45994.233067361114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45994.233067361114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45994.233067361114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45994.233067361114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45994.233067361114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45994.233067361114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45994.233067361114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45994.233067361114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45994.233067361114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45994.233067361114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45994.233067361114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45994.233067361114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45994.233067361114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45994.233067361114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45994.233067361114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45994.233067361114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45994.233067361114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45994.233067361114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45994.233067361114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45994.233067361114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45994.233067361114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45994.233067361114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45994.233067361114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45994.233067361114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45994.233067361114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45994.233067361114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45994.233067361114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45994.233067361114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45994.233067361114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45994.233067361114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45994.233067361114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45994.233067361114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45994.233067361114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45994.233067361114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45994.233067361114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45994.233067361114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45994.233067361114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45994.233067361114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45994.233067361114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45994.233067361114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45994.233067361114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45994.233067361114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45994.233067361114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45994.233067361114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45994.233067361114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45994.233067361114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45994.233067361114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45994.233067361114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45994.233067361114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45994.233067361114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45994.233067361114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45994.233067361114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45994.233067361114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45994.233067361114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45994.233067361114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45994.233067361114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45994.233067361114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45994.233067361114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45994.233067361114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45994.233067361114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45994.233067361114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45994.233067361114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45994.233067361114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45994.233067361114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45994.233067361114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45994.233067361114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45994.233067361114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45994.233067361114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45994.233067361114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45994.233067361114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45994.233067361114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45994.233067361114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45994.233067361114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45994.233067361114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45994.233067361114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45994.233067361114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45994.233067361114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45994.233067361114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45994.233067361114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45994.233067361114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45994.233067361114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45994.233067361114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45994.233067361114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45994.233067361114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45994.233067361114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45994.233067361114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45994.233067361114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45994.233067361114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45994.233067361114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45994.233067361114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45994.233067361114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45994.233067361114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45994.233067361114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45994.233067361114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45994.233067361114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45994.233067361114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45994.233067361114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45994.233067361114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45994.233067361114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45994.233067361114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45994.233067361114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45994.233067361114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45994.233067361114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45994.233067361114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45994.233067361114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45994.233067361114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45994.233067361114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45994.233067361114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45994.233067361114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45994.233067361114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45994.233067361114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45994.233067361114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45994.233067361114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45994.233067361114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45994.233067361114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45994.233067361114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45994.233067361114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45994.233067361114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45994.233067361114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45994.233067361114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45994.233067361114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45994.233067361114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45994.233067361114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45994.233067361114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45994.233067361114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45994.233067361114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45994.233067361114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45994.233067361114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45994.233067361114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45994.233067361114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45994.233067361114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45994.233067361114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45994.233067361114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45994.233067361114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45994.233067361114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45994.233067361114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45994.233067361114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45994.233067361114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45994.233067361114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45994.233067361114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45994.233067361114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45994.233067361114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45994.233067361114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45994.233067361114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45994.233067361114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45994.233067361114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45994.233067361114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45994.233067361114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45994.233067361114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45994.233067361114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45994.233067361114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45994.233067361114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45994.233067361114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45994.233067361114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45994.233067361114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45994.233067361114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45994.233067361114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45994.233067361114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45994.233067361114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45994.233067361114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45994.233067361114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45994.233067361114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45994.233067361114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45994.233067361114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45994.233067361114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45994.233067361114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45994.233067361114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45994.233067361114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45994.233067361114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45994.233067361114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45994.233067361114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45994.233067361114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45994.233067361114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45994.233067361114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45994.233067361114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45994.233067361114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45994.233067361114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45994.233067361114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45994.233067361114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45994.233067361114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45994.233067361114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45994.233067361114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45994.233067361114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45994.233067361114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45994.233067361114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45994.233067361114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45994.233067361114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45994.233067361114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45994.233067361114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45994.233067361114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45994.233067361114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45994.233067361114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45994.233067361114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45994.233067361114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45994.233067361114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45994.233067361114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45994.233067361114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45994.233067361114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45994.233067361114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45994.233067361114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45994.233067361114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45994.233067361114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45994.233067361114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45994.233067361114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45994.233067361114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45994.233067361114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45994.233067361114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45994.233067361114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45994.233067361114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45994.233067361114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45994.233067361114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45994.233067361114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45994.233067361114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45994.233067361114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45994.233067361114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45994.233067361114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45994.233067361114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45994.233067361114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45994.233067361114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45994.233067361114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45994.233067361114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45994.233067361114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45994.233067361114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45994.233067361114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45994.233067361114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45994.233067361114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45994.233067361114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45994.233067361114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45994.233067361114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45994.233067361114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45994.233067361114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45994.233067361114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45994.233067361114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45994.233067361114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45994.233067361114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45994.233067361114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45994.233067361114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45994.233067361114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45994.233067361114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45994.233067361114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45994.233067361114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45994.233067361114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45994.233067361114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45994.233067361114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45994.233067361114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45994.233067361114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45994.233067361114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45994.233067361114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45994.233067361114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45994.233067361114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45994.233067361114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45994.233067361114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45994.233067361114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45994.233067361114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45994.233067361114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45994.233067361114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45994.233067361114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45994.233067361114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45994.233067361114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45994.233067361114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45994.233067361114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45994.233067361114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45994.233067361114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45994.233067361114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45994.233067361114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45994.233067361114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45994.233067361114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45994.233067361114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45994.233067361114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45994.233067361114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45994.233067361114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45994.233067361114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45994.233067361114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45994.233067361114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45994.233067361114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45994.233067361114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45994.233067361114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45994.233067361114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45994.233067361114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45994.233067361114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45994.233067361114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45994.233067361114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45994.233067361114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45994.233067361114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45994.233067361114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45994.233067361114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45994.233067361114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45994.233067361114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45994.233067361114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45994.233067361114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45994.233067361114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45994.233067361114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45994.233067361114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45994.233067361114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45994.233067361114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45994.233067361114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45994.233067361114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45994.233067361114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45994.233067361114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45994.233067361114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45994.233067361114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45994.233067361114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45994.233067361114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45994.233067361114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45994.233067361114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45994.233067361114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45994.233067361114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45994.233067361114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45994.233067361114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45994.233067361114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45994.233067361114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45994.233067361114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45994.233067361114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45994.233067361114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45994.233067361114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45994.233067361114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45994.233067361114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45994.233067361114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45994.233067361114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45994.233067361114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45994.233067361114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45994.233067361114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45994.233067361114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45994.233067361114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45994.233067361114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45994.233067361114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45994.233067361114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45994.233067361114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45994.233067361114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45994.233067361114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45994.233067361114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45994.233067361114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45994.233067361114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45994.233067361114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45994.233067361114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45994.233067361114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45994.233067361114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45994.233067361114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45994.233067361114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45994.233067361114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45994.233067361114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45994.233067361114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45994.233067361114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45994.233067361114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45994.233067361114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45994.233067361114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45994.233067361114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45994.233067361114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45994.233067361114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45994.233067361114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45994.233067361114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45994.233067361114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45994.233067361114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45994.233067361114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45994.233067361114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45994.233067361114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45994.233067361114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45994.233067361114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45994.233067361114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45994.233067361114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45994.233067361114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45994.233067361114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45994.233067361114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45994.233067361114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45994.233067361114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45994.233067361114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45994.233067361114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45994.233067361114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45994.233067361114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45994.233067361114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45994.233067361114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45994.233067361114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45994.233067361114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45994.233067361114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45994.233067361114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45994.233067361114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45994.233067361114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45994.233067361114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45994.233067361114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45994.233067361114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45994.233067361114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45994.233067361114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45994.233067361114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45994.233067361114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45994.233067361114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45994.233067361114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45994.233067361114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45994.233067361114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45994.233067361114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45994.233067361114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45994.233067361114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45994.233067361114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45994.233067361114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45994.233067361114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45994.233067361114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45994.233067361114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45994.233067361114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45994.233067361114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45994.233067361114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45994.233067361114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45994.233067361114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45994.233067361114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45994.233067361114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45994.233067361114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45994.233067361114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45994.233067361114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45994.233067361114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45994.233067361114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45994.233067361114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45994.233067361114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45994.233067361114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45994.233067361114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45994.233067361114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45994.233067361114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45994.233067361114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45994.233067361114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45994.233067361114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45994.233067361114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45994.233067361114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45994.233067361114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45994.233067361114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45994.233067361114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45994.233067361114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45994.233067361114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45994.233067361114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45994.233067361114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45994.233067361114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45994.233067361114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45994.233067361114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45994.233067361114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45994.233067361114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45994.233067361114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45994.233067361114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45994.233067361114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45994.233067361114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45994.233067361114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45994.233067361114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45994.233067361114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45994.233067361114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45994.233067361114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45994.233067361114</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45994.233067361114</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