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59" documentId="13_ncr:1_{F6CB121F-512D-4AA6-A0C1-0FB36C537598}" xr6:coauthVersionLast="47" xr6:coauthVersionMax="47" xr10:uidLastSave="{2CF5AAEE-C3DA-4A89-91D9-41A26AEF8CD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<sst xmlns="http://schemas.openxmlformats.org/spreadsheetml/2006/main" count="180298" uniqueCount="39131">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</sst>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303.64302002314798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0.18833252314652782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45966.591445949074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45966.591445949074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45966.591445949074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45966.591445949074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45966.591445949074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45966.591445949074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45966.591445949074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45966.591445949074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45966.591445949074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45966.591445949074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45966.591445949074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45966.591445949074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45966.591445949074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45966.591445949074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45966.591445949074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45966.591445949074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45966.591445949074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45966.591445949074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45966.591445949074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45966.591445949074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45966.591445949074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45966.591445949074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45966.591445949074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45966.591445949074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45966.591445949074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45966.591445949074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45966.591445949074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45966.591445949074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45966.591445949074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45966.591445949074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45966.591445949074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45966.591445949074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45966.591445949074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45966.591445949074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45966.591445949074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45966.591445949074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45966.591445949074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45966.591445949074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45966.591445949074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45966.591445949074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45966.591445949074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45966.591445949074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45966.591445949074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45966.591445949074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45966.591445949074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45966.591445949074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45966.591445949074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45966.591445949074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45966.591445949074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45966.591445949074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45966.591445949074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45966.591445949074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45966.591445949074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45966.591445949074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45966.591445949074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45966.591445949074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45966.591445949074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45966.591445949074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45966.591445949074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45966.591445949074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45966.591445949074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45966.591445949074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45966.591445949074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45966.591445949074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45966.591445949074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45966.591445949074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45966.591445949074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45966.591445949074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45966.591445949074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45966.591445949074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45966.591445949074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45966.591445949074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45966.591445949074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45966.591445949074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45966.591445949074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45966.591445949074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45966.591445949074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45966.591445949074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45966.591445949074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45966.591445949074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45966.591445949074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45966.591445949074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45966.591445949074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45966.591445949074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45966.591445949074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45966.591445949074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45966.591445949074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45966.591445949074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45966.591445949074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45966.591445949074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AB4B9A1-DAE6-40C2-9DC4-4230D4BC01B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141.59160798611265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7.8493626157433027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45966.591445949074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45966.591445949074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45966.591445949074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45966.591445949074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45966.591445949074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45966.591445949074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45966.591445949074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45966.591445949074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45966.591445949074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45966.591445949074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45966.591445949074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45966.591445949074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45966.591445949074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45966.591445949074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45966.591445949074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45966.591445949074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45966.591445949074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45966.591445949074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45966.591445949074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45966.591445949074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45966.591445949074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45966.591445949074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45966.591445949074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45966.591445949074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45966.591445949074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45966.591445949074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45966.591445949074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45966.591445949074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45966.591445949074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45966.591445949074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45966.591445949074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45966.591445949074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45966.591445949074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45966.591445949074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45966.591445949074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45966.591445949074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45966.591445949074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45966.591445949074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45966.591445949074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45966.591445949074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45966.591445949074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45966.591445949074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45966.591445949074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45966.591445949074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45966.591445949074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45966.591445949074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45966.591445949074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45966.591445949074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45966.591445949074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45966.591445949074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45966.591445949074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45966.591445949074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45966.591445949074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45966.591445949074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45966.591445949074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45966.591445949074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45966.591445949074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45966.591445949074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45966.591445949074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45966.591445949074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45966.591445949074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45966.591445949074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45966.591445949074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45966.591445949074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45966.591445949074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45966.591445949074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45966.591445949074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45966.591445949074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45966.591445949074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45966.591445949074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45966.591445949074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45966.591445949074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45966.591445949074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45966.591445949074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45966.591445949074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45966.591445949074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45966.591445949074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45966.591445949074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45966.591445949074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45966.591445949074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45966.591445949074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45966.591445949074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45966.591445949074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45966.591445949074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45966.591445949074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45966.591445949074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45966.591445949074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45966.591445949074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45966.591445949074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45966.591445949074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45966.591445949074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45966.591445949074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45966.591445949074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45966.591445949074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45966.591445949074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45966.591445949074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45966.591445949074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45966.591445949074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45966.591445949074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45966.591445949074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45966.591445949074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0.22657326389162336</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45966.591445949074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45966.591445949074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45966.591445949074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45966.591445949074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45966.591445949074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45966.591445949074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45966.591445949074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45966.591445949074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45966.591445949074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45966.591445949074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45966.591445949074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45966.591445949074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45966.591445949074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45966.591445949074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45966.591445949074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45966.591445949074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45966.591445949074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45966.591445949074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45966.591445949074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45966.591445949074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45966.591445949074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45966.591445949074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45966.591445949074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45966.591445949074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45966.591445949074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45966.591445949074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45966.591445949074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45966.591445949074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45966.591445949074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45966.591445949074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45966.591445949074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45966.591445949074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45966.591445949074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45966.591445949074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45966.591445949074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45966.591445949074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45966.591445949074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45966.591445949074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45966.591445949074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45966.591445949074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45966.591445949074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45966.591445949074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45966.591445949074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45966.591445949074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45966.591445949074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45966.591445949074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45966.591445949074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45966.591445949074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45966.591445949074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45966.591445949074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45966.591445949074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45966.591445949074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45966.591445949074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45966.591445949074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45966.591445949074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45966.591445949074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45966.591445949074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45966.591445949074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45966.591445949074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45966.591445949074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45966.591445949074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45966.591445949074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45966.591445949074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45966.591445949074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45966.591445949074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45966.591445949074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45966.591445949074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45966.591445949074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45966.591445949074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45966.591445949074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45966.591445949074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45966.591445949074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45966.591445949074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45966.591445949074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45966.591445949074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45966.591445949074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45966.591445949074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45966.591445949074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45966.591445949074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45966.591445949074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45966.591445949074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45966.591445949074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45966.591445949074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45966.591445949074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45966.591445949074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45966.591445949074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45966.591445949074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45966.591445949074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45966.591445949074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45966.591445949074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45966.591445949074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45966.591445949074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45966.591445949074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45966.591445949074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45966.591445949074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45966.591445949074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45966.591445949074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45966.591445949074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45966.591445949074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45966.591445949074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45966.591445949074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45966.591445949074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45966.591445949074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45966.591445949074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45966.591445949074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45966.591445949074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45966.591445949074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45966.591445949074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45966.591445949074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45966.591445949074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45966.591445949074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45966.591445949074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45966.591445949074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45966.591445949074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45966.591445949074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45966.591445949074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45966.591445949074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45966.591445949074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45966.591445949074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45966.591445949074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45966.591445949074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45966.591445949074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45966.591445949074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45966.591445949074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45966.591445949074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45966.591445949074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45966.591445949074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45966.591445949074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45966.591445949074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45966.591445949074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45966.591445949074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45966.591445949074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45966.591445949074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45966.591445949074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45966.591445949074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45966.591445949074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45966.591445949074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45966.591445949074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45966.591445949074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45966.591445949074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45966.591445949074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45966.591445949074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45966.591445949074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45966.591445949074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45966.591445949074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45966.591445949074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45966.591445949074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45966.591445949074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45966.591445949074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45966.591445949074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45966.591445949074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45966.591445949074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45966.591445949074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45966.591445949074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45966.591445949074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45966.591445949074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45966.591445949074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45966.591445949074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45966.591445949074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45966.591445949074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45966.591445949074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45966.591445949074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45966.591445949074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45966.591445949074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45966.591445949074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45966.591445949074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45966.591445949074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45966.591445949074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45966.591445949074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45966.591445949074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45966.591445949074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45966.591445949074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45966.591445949074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45966.591445949074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45966.591445949074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45966.591445949074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45966.591445949074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45966.591445949074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45966.591445949074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45966.591445949074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45966.591445949074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45966.591445949074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45966.591445949074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45966.591445949074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45966.591445949074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45966.591445949074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45966.591445949074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45966.591445949074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45966.591445949074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45966.591445949074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45966.591445949074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45966.591445949074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45966.591445949074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45966.591445949074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45966.591445949074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45966.591445949074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45966.591445949074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45966.591445949074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45966.591445949074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45966.591445949074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45966.591445949074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45966.591445949074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45966.591445949074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45966.591445949074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45966.591445949074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45966.591445949074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45966.591445949074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45966.591445949074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45966.591445949074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45966.591445949074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45966.591445949074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45966.591445949074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45966.591445949074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45966.591445949074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45966.591445949074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45966.591445949074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45966.591445949074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45966.591445949074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45966.591445949074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45966.591445949074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45966.591445949074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45966.591445949074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45966.591445949074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45966.591445949074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45966.591445949074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45966.591445949074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45966.591445949074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45966.591445949074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45966.591445949074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45966.591445949074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45966.591445949074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45966.591445949074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45966.591445949074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45966.591445949074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45966.591445949074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45966.591445949074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45966.591445949074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45966.591445949074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45966.591445949074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45966.591445949074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45966.591445949074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45966.591445949074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45966.591445949074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45966.591445949074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45966.591445949074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45966.591445949074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45966.591445949074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45966.591445949074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45966.591445949074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45966.591445949074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45966.591445949074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45966.591445949074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45966.591445949074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45966.591445949074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45966.591445949074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45966.591445949074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45966.591445949074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45966.591445949074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45966.591445949074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45966.591445949074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45966.591445949074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45966.591445949074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45966.591445949074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45966.591445949074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45966.591445949074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45966.591445949074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45966.591445949074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45966.591445949074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45966.591445949074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45966.591445949074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45966.591445949074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45966.591445949074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45966.591445949074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45966.591445949074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45966.591445949074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45966.591445949074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45966.591445949074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45966.591445949074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45966.591445949074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45966.591445949074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45966.591445949074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45966.591445949074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45966.591445949074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45966.591445949074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45966.591445949074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45966.591445949074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45966.591445949074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45966.591445949074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45966.591445949074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45966.591445949074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45966.591445949074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45966.591445949074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45966.591445949074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45966.591445949074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45966.591445949074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45966.591445949074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45966.591445949074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45966.591445949074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45966.591445949074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45966.591445949074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45966.591445949074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45966.591445949074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45966.591445949074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45966.591445949074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45966.591445949074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45966.591445949074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45966.591445949074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45966.591445949074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45966.591445949074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45966.591445949074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45966.591445949074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45966.591445949074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45966.591445949074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45966.591445949074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45966.591445949074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45966.591445949074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45966.591445949074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45966.591445949074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45966.591445949074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45966.591445949074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45966.591445949074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45966.591445949074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45966.591445949074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45966.591445949074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45966.591445949074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45966.591445949074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45966.591445949074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45966.591445949074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45966.591445949074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45966.591445949074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45966.591445949074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45966.591445949074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45966.591445949074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45966.591445949074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45966.591445949074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45966.591445949074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45966.591445949074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45966.591445949074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45966.591445949074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45966.591445949074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45966.591445949074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45966.591445949074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45966.591445949074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45966.591445949074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45966.591445949074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45966.591445949074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45966.591445949074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45966.591445949074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45966.591445949074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45966.591445949074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45966.591445949074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45966.591445949074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45966.591445949074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45966.591445949074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45966.591445949074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45966.591445949074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45966.591445949074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45966.591445949074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45966.591445949074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45966.591445949074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45966.591445949074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45966.591445949074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45966.591445949074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45966.591445949074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45966.591445949074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45966.591445949074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45966.591445949074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45966.591445949074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45966.591445949074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45966.591445949074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45966.591445949074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45966.591445949074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45966.591445949074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45966.591445949074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45966.591445949074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45966.591445949074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45966.591445949074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45966.591445949074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45966.591445949074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45966.591445949074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45966.591445949074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45966.591445949074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45966.591445949074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45966.591445949074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45966.591445949074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45966.591445949074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45966.591445949074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45966.591445949074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45966.591445949074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45966.591445949074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45966.591445949074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45966.591445949074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45966.591445949074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45966.591445949074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45966.591445949074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45966.591445949074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45966.591445949074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45966.591445949074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45966.591445949074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45966.591445949074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45966.591445949074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45966.591445949074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45966.591445949074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45966.591445949074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45966.591445949074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45966.591445949074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45966.591445949074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45966.591445949074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45966.591445949074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45966.591445949074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45966.591445949074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45966.591445949074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45966.591445949074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45966.591445949074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45966.591445949074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45966.591445949074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45966.591445949074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45966.591445949074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45966.591445949074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45966.591445949074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45966.591445949074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45966.591445949074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45966.591445949074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45966.591445949074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45966.591445949074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45966.591445949074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45966.591445949074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45966.591445949074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45966.591445949074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45966.591445949074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45966.591445949074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45966.591445949074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45966.591445949074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45966.591445949074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45966.591445949074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45966.591445949074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45966.591445949074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45966.591445949074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45966.591445949074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45966.591445949074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45966.591445949074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45966.591445949074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45966.591445949074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45966.591445949074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45966.591445949074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45966.591445949074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45966.591445949074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45966.591445949074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45966.591445949074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45966.591445949074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45966.591445949074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45966.591445949074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45966.591445949074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45966.591445949074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45966.591445949074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45966.591445949074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45966.591445949074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45966.591445949074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45966.591445949074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45966.591445949074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45966.591445949074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45966.591445949074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45966.591445949074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45966.591445949074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45966.591445949074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45966.591445949074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45966.591445949074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45966.591445949074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45966.591445949074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45966.591445949074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45966.591445949074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45966.591445949074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45966.591445949074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45966.591445949074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45966.591445949074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45966.591445949074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45966.591445949074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45966.591445949074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45966.591445949074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45966.591445949074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45966.591445949074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45966.591445949074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45966.591445949074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45966.591445949074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45966.591445949074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45966.591445949074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45966.591445949074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45966.591445949074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45966.591445949074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45966.591445949074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45966.591445949074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45966.591445949074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45966.591445949074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45966.591445949074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45966.591445949074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45966.591445949074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45966.591445949074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45966.591445949074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45966.591445949074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45966.591445949074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45966.591445949074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45966.591445949074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45966.591445949074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45966.591445949074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45966.591445949074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45966.591445949074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45966.591445949074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45966.591445949074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45966.591445949074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45966.591445949074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45966.591445949074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45966.591445949074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45966.591445949074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45966.591445949074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45966.591445949074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45966.591445949074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45966.591445949074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45966.591445949074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45966.591445949074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45966.591445949074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45966.591445949074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45966.591445949074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45966.591445949074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45966.591445949074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45966.591445949074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45966.591445949074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45966.591445949074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45966.591445949074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45966.591445949074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45966.591445949074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45966.591445949074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45966.591445949074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45966.591445949074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45966.591445949074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45966.591445949074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45966.591445949074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45966.591445949074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45966.591445949074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45966.591445949074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45966.591445949074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45966.591445949074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45966.591445949074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45966.591445949074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45966.591445949074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45966.591445949074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45966.591445949074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45966.591445949074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45966.591445949074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45966.591445949074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45966.591445949074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45966.591445949074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45966.591445949074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45966.591445949074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45966.591445949074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45966.591445949074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45966.591445949074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45966.591445949074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45966.591445949074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45966.591445949074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45966.591445949074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45966.591445949074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45966.591445949074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45966.591445949074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45966.591445949074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45966.591445949074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45966.591445949074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45966.591445949074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45966.591445949074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45966.591445949074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45966.591445949074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45966.591445949074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45966.591445949074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45966.591445949074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45966.591445949074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45966.591445949074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45966.591445949074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45966.591445949074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45966.591445949074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45966.591445949074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45966.591445949074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45966.591445949074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45966.591445949074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45966.591445949074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45966.591445949074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45966.591445949074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45966.591445949074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45966.591445949074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45966.591445949074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45966.591445949074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45966.591445949074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45966.591445949074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45966.591445949074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45966.591445949074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45966.591445949074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45966.591445949074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45966.591445949074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45966.591445949074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45966.591445949074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45966.591445949074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45966.591445949074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45966.591445949074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45966.591445949074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45966.591445949074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45966.591445949074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45966.591445949074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45966.591445949074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45966.591445949074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45966.591445949074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45966.591445949074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45966.591445949074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45966.591445949074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45966.591445949074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45966.591445949074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45966.591445949074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45966.591445949074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45966.591445949074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45966.591445949074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45966.591445949074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45966.591445949074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45966.591445949074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45966.591445949074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45966.591445949074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45966.591445949074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45966.591445949074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45966.591445949074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45966.591445949074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45966.591445949074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45966.591445949074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45966.591445949074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45966.591445949074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45966.591445949074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45966.591445949074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45966.591445949074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45966.591445949074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45966.591445949074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45966.591445949074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45966.591445949074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45966.591445949074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45966.591445949074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45966.591445949074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45966.591445949074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45966.591445949074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45966.591445949074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45966.591445949074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45966.591445949074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45966.591445949074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45966.591445949074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45966.591445949074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45966.591445949074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45966.591445949074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45966.591445949074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45966.591445949074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45966.591445949074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45966.591445949074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45966.591445949074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45966.591445949074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45966.591445949074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45966.591445949074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45966.591445949074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45966.591445949074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45966.591445949074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45966.591445949074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45966.591445949074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45966.591445949074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45966.591445949074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45966.591445949074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45966.591445949074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45966.591445949074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45966.591445949074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45966.591445949074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45966.591445949074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45966.591445949074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45966.591445949074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45966.591445949074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45966.591445949074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45966.591445949074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45966.591445949074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45966.591445949074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45966.591445949074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45966.591445949074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45966.591445949074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45966.591445949074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45966.591445949074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45966.591445949074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45966.591445949074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45966.591445949074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45966.591445949074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45966.591445949074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45966.591445949074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45966.591445949074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45966.591445949074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45966.591445949074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45966.591445949074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45966.591445949074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45966.591445949074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45966.591445949074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45966.591445949074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45966.591445949074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45966.591445949074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45966.591445949074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45966.591445949074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45966.591445949074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45966.591445949074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45966.591445949074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45966.591445949074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45966.591445949074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45966.591445949074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45966.591445949074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45966.591445949074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45966.591445949074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45966.591445949074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45966.591445949074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45966.591445949074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45966.591445949074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45966.591445949074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45966.591445949074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45966.591445949074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45966.591445949074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45966.591445949074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45966.591445949074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45966.591445949074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45966.591445949074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45966.591445949074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45966.591445949074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45966.591445949074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45966.591445949074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45966.591445949074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45966.591445949074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45966.591445949074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45966.591445949074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45966.591445949074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45966.591445949074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45966.591445949074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45966.591445949074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45966.591445949074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45966.591445949074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45966.591445949074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45966.591445949074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45966.591445949074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45966.591445949074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45966.591445949074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45966.591445949074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45966.591445949074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45966.591445949074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45966.591445949074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45966.591445949074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45966.591445949074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45966.591445949074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45966.591445949074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45966.591445949074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45966.591445949074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45966.591445949074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45966.591445949074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45966.591445949074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45966.591445949074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45966.591445949074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45966.591445949074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45966.591445949074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45966.591445949074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45966.591445949074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45966.591445949074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45966.591445949074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45966.591445949074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45966.591445949074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45966.591445949074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45966.591445949074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45966.591445949074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45966.591445949074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45966.591445949074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45966.591445949074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45966.591445949074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45966.591445949074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45966.591445949074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45966.591445949074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45966.591445949074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45966.591445949074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45966.591445949074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45966.591445949074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45966.591445949074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45966.591445949074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45966.591445949074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45966.591445949074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45966.591445949074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45966.591445949074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45966.591445949074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45966.591445949074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45966.591445949074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45966.591445949074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45966.591445949074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45966.591445949074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45966.591445949074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45966.591445949074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45966.591445949074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45966.591445949074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45966.591445949074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45966.591445949074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45966.591445949074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45966.591445949074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45966.591445949074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45966.591445949074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45966.591445949074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45966.591445949074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45966.591445949074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45966.591445949074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45966.591445949074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45966.591445949074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45966.591445949074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45966.591445949074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45966.591445949074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45966.591445949074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45966.591445949074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45966.591445949074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45966.591445949074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45966.591445949074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45966.591445949074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45966.591445949074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45966.591445949074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45966.591445949074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45966.591445949074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45966.591445949074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45966.591445949074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45966.591445949074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45966.591445949074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45966.591445949074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45966.591445949074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45966.591445949074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45966.591445949074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45966.591445949074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45966.591445949074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45966.591445949074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45966.591445949074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45966.591445949074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45966.591445949074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45966.591445949074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45966.591445949074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45966.591445949074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45966.591445949074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45966.591445949074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45966.591445949074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45966.591445949074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45966.591445949074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45966.591445949074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45966.591445949074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45966.591445949074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45966.591445949074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45966.591445949074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45966.591445949074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45966.591445949074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45966.591445949074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45966.591445949074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45966.591445949074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45966.591445949074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45966.591445949074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45966.591445949074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45966.591445949074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45966.591445949074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45966.591445949074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45966.591445949074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45966.591445949074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45966.591445949074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45966.591445949074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45966.591445949074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45966.591445949074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45966.591445949074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45966.591445949074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45966.591445949074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45966.591445949074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45966.591445949074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45966.591445949074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45966.591445949074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45966.591445949074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45966.591445949074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45966.591445949074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45966.591445949074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45966.591445949074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45966.591445949074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45966.591445949074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45966.591445949074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45966.591445949074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45966.591445949074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45966.591445949074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45966.591445949074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45966.591445949074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45966.591445949074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45966.591445949074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45966.591445949074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45966.591445949074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45966.591445949074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45966.591445949074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45966.591445949074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45966.591445949074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45966.591445949074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45966.591445949074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45966.591445949074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45966.591445949074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45966.591445949074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45966.591445949074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45966.591445949074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45966.591445949074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45966.591445949074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45966.591445949074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45966.591445949074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45966.591445949074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45966.591445949074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45966.591445949074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45966.591445949074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45966.591445949074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45966.591445949074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45966.591445949074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45966.591445949074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45966.591445949074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45966.591445949074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45966.591445949074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45966.591445949074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45966.591445949074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45966.591445949074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45966.591445949074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45966.591445949074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45966.591445949074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45966.591445949074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45966.591445949074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45966.591445949074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45966.591445949074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45966.591445949074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45966.591445949074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45966.591445949074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45966.591445949074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45966.591445949074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45966.591445949074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45966.591445949074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45966.591445949074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45966.591445949074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45966.591445949074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45966.591445949074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45966.591445949074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45966.591445949074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45966.591445949074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45966.591445949074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45966.591445949074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45966.591445949074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45966.591445949074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45966.591445949074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45966.591445949074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45966.591445949074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45966.591445949074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45966.591445949074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45966.591445949074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45966.591445949074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45966.591445949074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45966.591445949074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45966.591445949074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45966.591445949074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45966.591445949074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45966.591445949074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45966.591445949074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45966.591445949074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45966.591445949074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45966.591445949074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45966.591445949074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45966.591445949074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45966.591445949074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45966.591445949074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45966.591445949074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45966.591445949074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45966.591445949074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45966.591445949074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45966.591445949074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45966.591445949074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45966.591445949074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45966.591445949074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45966.591445949074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45966.591445949074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45966.591445949074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45966.591445949074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45966.591445949074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45966.591445949074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45966.591445949074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45966.591445949074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45966.591445949074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45966.591445949074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45966.591445949074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45966.591445949074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45966.591445949074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45966.591445949074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45966.591445949074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45966.591445949074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45966.591445949074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45966.591445949074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45966.591445949074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45966.591445949074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45966.591445949074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45966.591445949074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45966.591445949074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45966.591445949074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45966.591445949074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45966.591445949074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45966.591445949074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45966.591445949074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45966.591445949074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45966.591445949074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45966.591445949074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45966.591445949074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45966.591445949074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45966.591445949074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45966.591445949074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45966.591445949074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45966.591445949074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45966.591445949074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45966.591445949074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45966.591445949074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45966.591445949074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45966.591445949074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45966.591445949074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45966.591445949074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45966.591445949074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45966.591445949074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45966.591445949074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45966.591445949074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45966.591445949074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45966.591445949074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45966.591445949074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45966.591445949074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45966.591445949074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45966.591445949074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45966.591445949074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45966.591445949074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45966.591445949074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45966.591445949074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45966.591445949074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45966.591445949074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45966.591445949074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45966.591445949074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45966.591445949074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45966.591445949074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45966.591445949074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45966.591445949074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45966.591445949074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45966.591445949074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45966.591445949074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45966.591445949074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45966.591445949074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45966.591445949074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45966.591445949074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45966.591445949074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45966.591445949074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45966.591445949074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45966.591445949074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45966.591445949074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45966.591445949074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45966.591445949074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45966.591445949074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45966.591445949074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45966.591445949074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45966.591445949074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45966.591445949074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45966.591445949074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45966.591445949074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45966.591445949074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45966.591445949074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45966.591445949074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45966.591445949074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45966.591445949074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45966.591445949074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263.11072835647792</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45966.591445949074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45966.591445949074</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45966.591445949074</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7.9941319447243586E-2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45966.591445949074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45966.591445949074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45966.591445949074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45966.591445949074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45966.591445949074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45966.591445949074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45966.591445949074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45966.591445949074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45966.591445949074</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45966.591445949074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45966.591445949074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45966.591445949074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45966.591445949074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45966.591445949074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45966.591445949074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45966.591445949074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45966.591445949074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45966.591445949074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45966.591445949074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45966.591445949074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45966.591445949074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45966.591445949074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45966.591445949074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45966.591445949074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45966.591445949074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45966.591445949074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45966.591445949074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45966.591445949074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45966.591445949074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45966.591445949074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45966.591445949074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45966.591445949074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45966.591445949074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45966.591445949074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45966.591445949074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45966.591445949074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45966.591445949074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45966.591445949074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45966.591445949074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45966.591445949074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45966.591445949074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45966.591445949074</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45966.591445949074</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74.759385763885803</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40.402568634257477</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17.930334837961709</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0.13802002315060236</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1.2082523149729241E-2</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45966.591445949074</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45966.591445949074</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45966.591445949074</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45966.591445949074</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45966.591445949074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45966.591445949074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45966.591445949074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45966.591445949074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45966.591445949074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45966.591445949074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45966.591445949074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45966.591445949074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45966.591445949074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45966.591445949074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45966.591445949074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45966.591445949074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45966.591445949074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45966.591445949074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45966.591445949074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45966.591445949074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45966.591445949074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45966.591445949074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45966.591445949074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45966.591445949074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45966.591445949074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45966.591445949074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45966.591445949074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45966.591445949074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45966.591445949074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45966.591445949074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45966.591445949074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45966.591445949074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45966.591445949074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45966.591445949074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45966.591445949074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45966.591445949074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45966.591445949074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45966.591445949074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45966.591445949074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45966.591445949074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45966.591445949074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45966.591445949074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45966.591445949074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45966.591445949074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45966.591445949074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45966.591445949074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45966.591445949074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45966.591445949074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45966.591445949074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45966.591445949074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45966.591445949074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45966.591445949074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45966.591445949074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45966.591445949074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45966.591445949074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45966.591445949074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45966.591445949074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45966.591445949074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45966.591445949074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45966.591445949074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45966.591445949074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45966.591445949074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45966.591445949074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45966.591445949074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45966.591445949074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45966.591445949074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45966.591445949074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45966.591445949074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45966.591445949074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45966.591445949074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45966.591445949074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45966.591445949074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45966.591445949074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45966.591445949074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45966.591445949074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45966.591445949074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45966.591445949074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45966.591445949074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45966.591445949074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45966.591445949074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45966.591445949074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45966.591445949074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45966.591445949074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45966.591445949074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45966.591445949074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45966.591445949074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45966.591445949074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45966.591445949074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45966.591445949074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45966.591445949074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45966.591445949074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45966.591445949074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45966.591445949074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45966.591445949074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45966.591445949074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45966.591445949074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45966.591445949074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45966.591445949074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45966.591445949074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45966.591445949074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45966.591445949074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45966.591445949074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45966.591445949074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45966.591445949074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45966.591445949074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45966.591445949074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45966.591445949074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45966.591445949074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45966.591445949074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45966.591445949074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45966.591445949074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45966.591445949074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45966.591445949074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45966.591445949074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45966.591445949074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45966.591445949074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45966.591445949074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45966.591445949074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45966.591445949074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45966.591445949074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45966.591445949074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45966.591445949074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45966.591445949074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45966.591445949074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45966.591445949074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45966.591445949074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45966.591445949074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45966.591445949074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45966.591445949074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45966.591445949074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45966.591445949074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45966.591445949074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45966.591445949074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45966.591445949074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45966.591445949074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45966.591445949074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45966.591445949074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45966.591445949074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45966.591445949074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45966.591445949074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45966.591445949074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45966.591445949074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45966.591445949074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45966.591445949074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45966.591445949074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45966.591445949074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45966.591445949074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45966.591445949074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45966.591445949074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45966.591445949074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45966.591445949074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45966.591445949074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45966.591445949074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45966.591445949074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45966.591445949074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45966.591445949074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45966.591445949074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45966.591445949074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45966.591445949074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45966.591445949074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45966.591445949074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45966.591445949074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45966.591445949074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45966.591445949074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45966.591445949074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45966.591445949074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45966.591445949074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45966.591445949074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45966.591445949074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45966.591445949074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45966.591445949074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45966.591445949074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45966.591445949074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45966.591445949074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45966.591445949074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45966.591445949074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45966.591445949074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45966.591445949074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45966.591445949074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45966.591445949074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45966.591445949074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45966.591445949074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45966.591445949074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45966.591445949074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45966.591445949074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45966.591445949074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45966.591445949074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45966.591445949074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45966.591445949074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45966.591445949074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45966.591445949074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45966.591445949074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45966.591445949074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45966.591445949074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45966.591445949074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45966.591445949074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45966.591445949074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45966.591445949074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45966.591445949074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45966.591445949074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45966.591445949074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45966.591445949074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45966.591445949074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45966.591445949074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45966.591445949074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45966.591445949074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45966.591445949074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45966.591445949074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45966.591445949074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45966.591445949074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45966.591445949074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45966.591445949074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45966.591445949074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45966.591445949074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45966.591445949074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45966.591445949074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45966.591445949074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45966.591445949074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45966.591445949074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45966.591445949074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45966.591445949074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45966.591445949074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45966.591445949074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45966.591445949074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45966.591445949074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45966.591445949074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45966.591445949074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45966.591445949074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45966.591445949074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45966.591445949074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45966.591445949074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45966.591445949074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45966.591445949074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45966.591445949074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45966.591445949074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45966.591445949074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45966.591445949074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45966.591445949074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45966.591445949074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45966.591445949074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45966.591445949074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45966.591445949074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45966.591445949074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45966.591445949074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45966.591445949074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45966.591445949074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45966.591445949074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45966.591445949074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45966.591445949074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45966.591445949074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45966.591445949074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45966.591445949074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45966.591445949074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45966.591445949074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45966.591445949074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45966.591445949074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45966.591445949074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45966.591445949074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45966.591445949074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45966.591445949074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45966.591445949074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45966.591445949074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45966.591445949074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45966.591445949074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45966.591445949074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45966.591445949074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45966.591445949074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45966.591445949074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45966.591445949074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45966.591445949074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45966.591445949074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45966.591445949074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45966.591445949074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45966.591445949074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45966.591445949074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45966.591445949074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45966.591445949074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45966.591445949074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45966.591445949074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45966.591445949074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45966.591445949074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45966.591445949074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45966.591445949074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45966.591445949074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45966.591445949074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45966.591445949074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45966.591445949074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45966.591445949074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45966.591445949074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45966.591445949074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45966.591445949074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45966.591445949074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45966.591445949074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45966.591445949074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45966.591445949074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45966.591445949074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45966.591445949074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45966.591445949074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45966.591445949074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45966.591445949074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45966.591445949074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45966.591445949074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45966.591445949074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45966.591445949074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45966.591445949074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45966.591445949074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45966.591445949074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45966.591445949074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45966.591445949074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45966.591445949074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45966.591445949074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45966.591445949074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45966.591445949074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45966.591445949074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45966.591445949074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45966.591445949074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45966.591445949074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45966.591445949074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45966.591445949074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45966.591445949074</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5"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02" t="s">
        <v>39021</v>
      </c>
      <c r="F2" s="173">
        <v>45966.54420138889</v>
      </c>
      <c r="G2" s="115">
        <f ca="1">IFERROR(NOW()-F2,"-")</f>
        <v>4.7244560184481088E-2</v>
      </c>
      <c r="H2" s="173">
        <v>45966.534386574072</v>
      </c>
      <c r="I2" s="171" t="str">
        <f>IFERROR(VLOOKUP(D2,DB!A:F,6,0),"")</f>
        <v>Generator-SG</v>
      </c>
      <c r="J2" s="102" t="str">
        <f>IFERROR(VLOOKUP(D2,DB!A:G,7,0),"")</f>
        <v>Vandalized</v>
      </c>
      <c r="K2" s="169" t="s">
        <v>39130</v>
      </c>
      <c r="L2" s="174" t="str">
        <f>IFERROR(VLOOKUP(D2,DB!A:I,9,0),"")</f>
        <v>Latis</v>
      </c>
    </row>
    <row r="3" spans="1:16383" ht="31.5" customHeight="1">
      <c r="A3" s="170"/>
      <c r="B3" s="171" t="str">
        <f>IFERROR(VLOOKUP(D3,DB!A:K,11,0),"")</f>
        <v/>
      </c>
      <c r="C3" s="168"/>
      <c r="D3" s="171"/>
      <c r="E3" s="172"/>
      <c r="F3" s="173"/>
      <c r="G3" s="115">
        <f ca="1">IFERROR(NOW()-F3,"-")</f>
        <v>45966.591445949074</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45966.591445949074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45966.591445949074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45966.591445949074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45966.591445949074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45966.591445949074</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45966.591445949074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45966.591445949074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45966.591445949074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45966.591445949074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45966.591445949074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45966.591445949074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45966.591445949074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45966.591445949074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45966.591445949074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45966.591445949074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45966.591445949074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45966.591445949074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45966.591445949074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45966.591445949074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45966.591445949074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45966.591445949074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45966.591445949074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45966.591445949074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45966.591445949074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45966.591445949074</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