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02" documentId="120_S{2AC9BD13-BADA-5192-A53E-5A8FF88502F6}" xr6:coauthVersionLast="47" xr6:coauthVersionMax="47" xr10:uidLastSave="{636E6575-F323-4F47-89BD-CDF872845168}"/>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<sst xmlns="http://schemas.openxmlformats.org/spreadsheetml/2006/main" count="180306" uniqueCount="39132">
  <si>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</si>
  <si>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</si>
  <si>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</si>
  <si>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</si>
  <si>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</si>
  <si>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</si>
  <si>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</si>
  <si>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</si>
  <si>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</si>
  <si>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</si>
  <si>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</si>
  <si>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</si>
  <si>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</si>
  <si>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</si>
  <si>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</si>
  <si>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</si>
  <si>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</si>
  <si>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</si>
  <si>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</si>
  <si>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</si>
  <si>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</si>
  <si>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</si>
  <si>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</si>
  <si>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</si>
  <si>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</si>
  <si>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</si>
  <si>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</si>
  <si>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</si>
  <si>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</si>
  <si>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</si>
  <si>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</si>
  <si>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</si>
  <si>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</si>
  <si>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</si>
  <si>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</si>
  <si>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</si>
  <si>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</si>
  <si>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</si>
  <si>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</si>
  <si>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</si>
  <si>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</si>
  <si>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</si>
  <si>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</si>
  <si>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</si>
  <si>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</si>
  <si>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</si>
  <si>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</si>
  <si>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</si>
  <si>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</si>
  <si>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</si>
  <si>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</si>
  <si>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</si>
  <si>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</si>
  <si>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</si>
  <si>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</si>
  <si>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</si>
  <si>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</si>
  <si>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</si>
  <si>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</si>
  <si>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</si>
  <si>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</si>
  <si>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</si>
  <si>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</si>
  <si>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</si>
  <si>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</si>
  <si>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</si>
  <si>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</si>
  <si>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</si>
  <si>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</si>
  <si>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</si>
  <si>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</si>
  <si>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</si>
  <si>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</si>
  <si>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</si>
  <si>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</si>
  <si>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</si>
  <si>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</si>
  <si>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</si>
  <si>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</si>
  <si>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</si>
  <si>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</si>
  <si>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</si>
  <si>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</si>
  <si>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</si>
  <si>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</si>
  <si>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</si>
  <si>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</si>
  <si>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</si>
  <si>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</si>
  <si>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</si>
  <si>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</si>
  <si>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</si>
  <si>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</si>
  <si>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</si>
  <si>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</si>
  <si>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</si>
  <si>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</si>
  <si>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</si>
  <si>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</si>
  <si>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</si>
  <si>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</si>
  <si>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</si>
  <si>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</si>
  <si>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</si>
  <si>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</si>
  <si>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</si>
  <si>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</si>
  <si>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</si>
  <si>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</si>
  <si>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</si>
  <si>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</si>
  <si>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</si>
  <si>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</si>
  <si>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</si>
  <si>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</si>
  <si>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</si>
  <si>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</si>
  <si>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</si>
  <si>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</si>
  <si>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</si>
  <si>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</si>
  <si>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</si>
  <si>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</si>
  <si>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</si>
  <si>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</si>
  <si>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</si>
  <si>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</si>
  <si>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</si>
  <si>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</si>
  <si>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</si>
  <si>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</si>
  <si>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</si>
  <si>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</si>
  <si>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</si>
  <si>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</si>
  <si>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</si>
  <si>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</si>
  <si>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</si>
  <si>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</si>
  <si>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</si>
  <si>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</si>
  <si>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</si>
  <si>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</si>
  <si>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</si>
  <si>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</si>
  <si>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</si>
  <si>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</si>
  <si>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</si>
  <si>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</si>
  <si>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</si>
  <si>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</si>
  <si>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</si>
  <si>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</si>
  <si>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</si>
  <si>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</si>
  <si>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</si>
  <si>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</si>
  <si>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</si>
  <si>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</si>
  <si>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</si>
  <si>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</si>
  <si>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</si>
  <si>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</si>
  <si>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</si>
  <si>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</si>
  <si>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</si>
  <si>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</si>
  <si>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</si>
  <si>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</si>
  <si>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</si>
  <si>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</si>
  <si>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</si>
  <si>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</si>
  <si>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</si>
  <si>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</si>
  <si>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</si>
  <si>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</si>
  <si>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</si>
  <si>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</si>
  <si>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</si>
  <si>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</si>
  <si>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</si>
  <si>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</si>
  <si>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</si>
  <si>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</si>
  <si>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</si>
  <si>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</si>
  <si>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</si>
  <si>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</si>
  <si>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</si>
  <si>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</si>
  <si>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</si>
  <si>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</si>
  <si>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</si>
  <si>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</si>
  <si>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</si>
  <si>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</si>
  <si>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</si>
  <si>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</si>
  <si>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</si>
  <si>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</si>
  <si>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</si>
  <si>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</si>
  <si>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</si>
  <si>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</si>
  <si>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</si>
  <si>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</si>
  <si>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</si>
  <si>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</si>
  <si>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</si>
  <si>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</si>
  <si>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</si>
  <si>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</si>
  <si>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</si>
  <si>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</si>
  <si>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</si>
  <si>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</si>
  <si>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</si>
  <si>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</si>
  <si>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</si>
  <si>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</si>
  <si>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</si>
  <si>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</si>
  <si>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</si>
  <si>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</si>
  <si>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</si>
  <si>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</si>
  <si>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</si>
  <si>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</si>
  <si>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</si>
  <si>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</si>
  <si>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</si>
  <si>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</si>
  <si>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</si>
  <si>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</si>
  <si>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</si>
  <si>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</si>
  <si>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</si>
  <si>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</si>
  <si>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</si>
  <si>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</si>
  <si>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</si>
  <si>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</si>
  <si>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</si>
  <si>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</si>
  <si>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</si>
  <si>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</si>
  <si>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</si>
  <si>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</si>
  <si>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</si>
  <si>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</si>
  <si>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</si>
  <si>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</si>
  <si>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</si>
  <si>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</si>
  <si>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</si>
  <si>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</si>
  <si>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</si>
  <si>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</si>
  <si>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</si>
  <si>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</si>
  <si>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</si>
  <si>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</si>
  <si>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</si>
  <si>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</si>
  <si>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</si>
  <si>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</si>
  <si>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</si>
  <si>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</si>
  <si>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</si>
  <si>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</si>
  <si>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</si>
  <si>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</si>
  <si>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</si>
  <si>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</si>
  <si>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</si>
  <si>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</si>
  <si>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</si>
  <si>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</si>
  <si>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</si>
  <si>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</si>
  <si>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</si>
  <si>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</si>
  <si>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</si>
  <si>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</si>
  <si>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</si>
  <si>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</si>
  <si>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</si>
  <si>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</si>
  <si>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</si>
  <si>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</si>
  <si>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</si>
  <si>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</si>
  <si>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</si>
  <si>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</si>
  <si>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</si>
  <si>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</si>
  <si>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</si>
  <si>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</si>
  <si>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</si>
  <si>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</si>
  <si>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</si>
  <si>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</si>
  <si>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</si>
  <si>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</si>
  <si>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</si>
  <si>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</si>
  <si>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</si>
  <si>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</si>
  <si>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</si>
  <si>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</si>
  <si>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</si>
  <si>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</si>
  <si>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</si>
  <si>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</si>
  <si>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</si>
  <si>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</si>
  <si>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</si>
  <si>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</si>
  <si>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</si>
  <si>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</si>
  <si>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</si>
  <si>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</si>
  <si>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</si>
  <si>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</si>
  <si>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</si>
  <si>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</si>
  <si>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</si>
  <si>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</si>
  <si>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</si>
  <si>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</si>
  <si>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</si>
  <si>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</si>
  <si>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</si>
  <si>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</si>
  <si>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</si>
  <si>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</si>
  <si>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</si>
  <si>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</si>
  <si>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</si>
  <si>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</si>
  <si>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</si>
  <si>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</si>
  <si>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</si>
  <si>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</si>
  <si>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</si>
  <si>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</si>
  <si>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</si>
  <si>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</si>
  <si>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</si>
  <si>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</si>
  <si>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</si>
  <si>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</si>
  <si>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</si>
  <si>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</si>
  <si>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</si>
  <si>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</si>
  <si>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</si>
  <si>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</si>
  <si>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</si>
  <si>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</si>
  <si>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</si>
  <si>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</si>
  <si>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</si>
  <si>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</si>
  <si>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</si>
  <si>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</si>
  <si>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</si>
  <si>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</si>
  <si>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</si>
  <si>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</si>
  <si>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</si>
  <si>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</si>
  <si>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</si>
  <si>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</si>
  <si>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</si>
  <si>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</si>
  <si>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</si>
  <si>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</si>
  <si>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</si>
  <si>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</si>
  <si>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</si>
  <si>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</si>
  <si>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</si>
  <si>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</si>
  <si>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</si>
  <si>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</si>
  <si>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</si>
  <si>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</si>
  <si>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</si>
  <si>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</si>
  <si>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</si>
  <si>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</si>
  <si>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</si>
  <si>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</si>
  <si>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</si>
  <si>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</si>
  <si>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</si>
  <si>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</si>
  <si>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</si>
  <si>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</si>
  <si>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</si>
  <si>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</si>
  <si>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</si>
  <si>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</si>
  <si>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</si>
  <si>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</si>
  <si>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</si>
  <si>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</si>
  <si>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</si>
  <si>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</si>
  <si>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</si>
  <si>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</si>
  <si>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</si>
  <si>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</si>
  <si>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</si>
  <si>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</si>
  <si>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</si>
  <si>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</si>
  <si>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</si>
  <si>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</si>
  <si>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</si>
  <si>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</si>
  <si>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</si>
  <si>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</si>
  <si>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</si>
  <si>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</si>
  <si>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</si>
  <si>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</si>
  <si>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</si>
  <si>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</si>
  <si>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</si>
  <si>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</si>
  <si>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</si>
  <si>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</si>
  <si>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</si>
  <si>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</si>
  <si>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</si>
  <si>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</si>
  <si>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</si>
  <si>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</si>
  <si>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</si>
  <si>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</si>
  <si>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</si>
  <si>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</si>
  <si>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</si>
  <si>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</si>
  <si>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</si>
  <si>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</si>
  <si>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</si>
  <si>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</si>
  <si>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</si>
  <si>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</si>
  <si>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</si>
  <si>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</si>
  <si>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</si>
  <si>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</si>
  <si>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</si>
  <si>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</si>
  <si>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</si>
  <si>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</si>
  <si>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</si>
  <si>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</si>
  <si>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</si>
  <si>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</si>
  <si>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</si>
  <si>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</si>
  <si>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</si>
  <si>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</si>
  <si>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</si>
  <si>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</si>
  <si>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</si>
  <si>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</si>
  <si>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</si>
  <si>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</si>
  <si>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</si>
  <si>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</si>
  <si>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</si>
  <si>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</si>
  <si>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</si>
  <si>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</si>
  <si>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</si>
  <si>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</si>
  <si>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</si>
  <si>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</si>
  <si>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</si>
  <si>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</si>
  <si>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</si>
  <si>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</si>
  <si>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</si>
  <si>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</si>
  <si>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</si>
  <si>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</si>
  <si>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</si>
  <si>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</si>
  <si>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</si>
  <si>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</si>
  <si>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</si>
  <si>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</si>
  <si>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</si>
  <si>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</si>
  <si>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</si>
  <si>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</si>
  <si>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</si>
  <si>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</si>
  <si>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</si>
  <si>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</si>
  <si>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</si>
  <si>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</si>
  <si>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</si>
  <si>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</si>
  <si>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</si>
  <si>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</si>
  <si>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</si>
  <si>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</si>
  <si>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</si>
  <si>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</si>
  <si>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</si>
  <si>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</si>
  <si>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</si>
  <si>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</si>
  <si>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</si>
  <si>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</si>
  <si>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</si>
  <si>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</si>
  <si>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</si>
  <si>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</si>
  <si>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</si>
  <si>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</si>
  <si>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</si>
  <si>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</si>
  <si>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</si>
  <si>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</si>
  <si>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</si>
  <si>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</si>
  <si>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</si>
  <si>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</si>
  <si>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</si>
  <si>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</si>
  <si>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</si>
  <si>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</si>
  <si>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</si>
  <si>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</si>
  <si>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</si>
  <si>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</si>
  <si>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</si>
  <si>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</si>
  <si>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</si>
  <si>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</si>
  <si>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</si>
  <si>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</si>
  <si>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</si>
  <si>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</si>
  <si>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</si>
  <si>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</si>
  <si>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</si>
  <si>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</si>
  <si>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</si>
  <si>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</si>
  <si>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</si>
  <si>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</si>
  <si>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</si>
  <si>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</si>
  <si>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</si>
  <si>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</si>
  <si>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</si>
  <si>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</si>
  <si>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</si>
  <si>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</si>
  <si>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</si>
  <si>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</si>
  <si>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</si>
  <si>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</si>
  <si>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</si>
  <si>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</si>
  <si>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</si>
  <si>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</si>
  <si>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</si>
  <si>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</si>
  <si>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</si>
  <si>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</si>
  <si>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</si>
  <si>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</si>
  <si>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</si>
  <si>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</si>
  <si>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</si>
  <si>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</si>
  <si>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</si>
  <si>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</si>
  <si>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</si>
  <si>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</si>
  <si>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</si>
  <si>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</si>
  <si>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</si>
  <si>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</si>
  <si>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</si>
  <si>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</si>
  <si>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</si>
  <si>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</si>
  <si>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</si>
  <si>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</si>
  <si>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</si>
  <si>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</si>
  <si>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</si>
  <si>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</si>
  <si>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</si>
  <si>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</si>
  <si>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</si>
  <si>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</si>
  <si>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</si>
  <si>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</si>
  <si>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</si>
  <si>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</si>
  <si>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</si>
  <si>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</si>
  <si>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</si>
  <si>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</si>
  <si>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</si>
  <si>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</si>
  <si>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</si>
  <si>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</si>
  <si>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</si>
  <si>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</si>
  <si>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</si>
  <si>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</si>
  <si>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</si>
  <si>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</si>
  <si>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</si>
  <si>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</si>
  <si>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</si>
  <si>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</si>
  <si>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</si>
  <si>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</si>
  <si>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</si>
  <si>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</si>
  <si>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</si>
  <si>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</si>
  <si>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</si>
  <si>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</si>
  <si>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</si>
  <si>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</si>
  <si>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</si>
  <si>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</si>
  <si>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</si>
  <si>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</si>
  <si>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</si>
  <si>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</si>
  <si>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</si>
  <si>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</si>
  <si>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</si>
  <si>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</si>
  <si>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</si>
  <si>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</si>
  <si>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</si>
  <si>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</si>
  <si>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</si>
  <si>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</si>
  <si>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</si>
  <si>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</si>
  <si>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</si>
  <si>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</si>
  <si>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</si>
  <si>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</si>
  <si>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</si>
  <si>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</si>
  <si>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</si>
  <si>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</si>
  <si>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</si>
  <si>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</si>
  <si>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</si>
  <si>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</si>
  <si>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</si>
  <si>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</si>
  <si>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</si>
  <si>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</si>
  <si>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</si>
  <si>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</si>
  <si>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</si>
  <si>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</si>
  <si>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</si>
  <si>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</si>
  <si>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</si>
  <si>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</si>
  <si>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</si>
  <si>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</si>
  <si>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</si>
  <si>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</si>
  <si>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</si>
  <si>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</si>
  <si>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</si>
  <si>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</si>
  <si>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</si>
  <si>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</si>
  <si>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</si>
  <si>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</si>
  <si>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</si>
  <si>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</si>
  <si>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</si>
  <si>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</si>
  <si>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</si>
  <si>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</si>
  <si>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</si>
  <si>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</si>
  <si>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</si>
  <si>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</si>
  <si>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</si>
  <si>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</si>
  <si>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</si>
  <si>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</si>
  <si>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</si>
  <si>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</si>
  <si>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</si>
  <si>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</si>
  <si>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</si>
  <si>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</si>
  <si>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</si>
  <si>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</si>
  <si>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</si>
  <si>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</si>
  <si>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</si>
  <si>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</si>
  <si>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</si>
  <si>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</si>
  <si>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</si>
  <si>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</si>
  <si>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</si>
  <si>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</si>
  <si>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</si>
  <si>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</si>
  <si>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</si>
  <si>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</si>
  <si>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</si>
  <si>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</si>
  <si>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</si>
  <si>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</si>
  <si>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</si>
  <si>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</si>
  <si>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</si>
  <si>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</si>
  <si>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</si>
  <si>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</si>
  <si>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</si>
  <si>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</si>
  <si>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</si>
  <si>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</si>
  <si>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</si>
  <si>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</si>
  <si>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</si>
  <si>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</si>
  <si>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</si>
  <si>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</si>
  <si>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</si>
  <si>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</si>
  <si>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</si>
  <si>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</si>
  <si>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</si>
  <si>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</si>
  <si>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</si>
  <si>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</si>
  <si>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</si>
  <si>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</si>
  <si>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</si>
  <si>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</si>
  <si>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</si>
  <si>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</si>
  <si>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</si>
  <si>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</si>
  <si>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</si>
  <si>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</si>
  <si>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</si>
  <si>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</si>
  <si>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</si>
  <si>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</si>
  <si>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</si>
  <si>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</si>
  <si>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</si>
  <si>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</si>
  <si>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</si>
  <si>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</si>
  <si>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</si>
  <si>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</si>
  <si>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</si>
  <si>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</si>
  <si>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</si>
  <si>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</si>
  <si>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</si>
  <si>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</si>
  <si>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</si>
  <si>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</si>
  <si>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</si>
  <si>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</si>
  <si>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</si>
  <si>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</si>
  <si>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</si>
  <si>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</si>
  <si>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</si>
  <si>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</si>
  <si>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</si>
  <si>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</si>
  <si>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</si>
  <si>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</si>
  <si>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</si>
  <si>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</si>
  <si>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</si>
  <si>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</si>
  <si>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</si>
  <si>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</si>
  <si>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</si>
  <si>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</si>
  <si>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</si>
  <si>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</si>
  <si>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</si>
  <si>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</si>
  <si>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</si>
  <si>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</si>
  <si>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</si>
  <si>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</si>
  <si>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</si>
  <si>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</si>
  <si>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</si>
  <si>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</si>
  <si>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</si>
  <si>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</si>
  <si>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</si>
  <si>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</si>
  <si>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</si>
  <si>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</si>
  <si>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</si>
  <si>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</si>
  <si>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</si>
  <si>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</si>
  <si>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</si>
  <si>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</si>
  <si>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</si>
  <si>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</si>
  <si>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</si>
  <si>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</si>
  <si>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</si>
  <si>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</si>
  <si>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</si>
  <si>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</si>
  <si>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</si>
  <si>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</si>
  <si>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</si>
  <si>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</si>
  <si>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</si>
  <si>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</si>
  <si>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</si>
  <si>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</si>
  <si>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</si>
  <si>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</si>
  <si>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</si>
  <si>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</si>
  <si>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</si>
  <si>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</si>
  <si>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</si>
  <si>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</si>
  <si>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</si>
  <si>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</si>
  <si>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</si>
  <si>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</si>
  <si>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</si>
  <si>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</si>
  <si>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</si>
  <si>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</si>
  <si>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</si>
  <si>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</si>
  <si>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</si>
  <si>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</si>
  <si>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</si>
  <si>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</si>
  <si>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</si>
  <si>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</si>
  <si>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</si>
  <si>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</si>
  <si>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</si>
  <si>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</si>
  <si>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</si>
  <si>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</si>
  <si>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</si>
  <si>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</si>
  <si>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</si>
  <si>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</si>
  <si>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</si>
  <si>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</si>
  <si>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</si>
  <si>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</si>
  <si>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</si>
  <si>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</si>
  <si>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</si>
  <si>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</si>
  <si>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</si>
  <si>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</si>
  <si>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</si>
  <si>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</si>
  <si>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</si>
  <si>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</si>
  <si>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</si>
  <si>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</si>
  <si>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</si>
  <si>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</si>
  <si>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</si>
  <si>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</si>
  <si>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</si>
  <si>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</si>
  <si>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</si>
  <si>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</si>
  <si>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</si>
  <si>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</si>
  <si>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</si>
  <si>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</si>
  <si>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</si>
  <si>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</si>
  <si>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</si>
  <si>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</si>
  <si>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</si>
  <si>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</si>
  <si>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</si>
  <si>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</si>
  <si>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</si>
  <si>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</si>
  <si>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</si>
  <si>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</si>
  <si>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</si>
  <si>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</si>
  <si>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</si>
  <si>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</si>
  <si>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</si>
  <si>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</si>
  <si>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</si>
  <si>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</si>
  <si>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</si>
  <si>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</si>
  <si>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</si>
  <si>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</si>
  <si>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</si>
  <si>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</si>
  <si>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</si>
  <si>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</si>
  <si>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</si>
  <si>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</si>
  <si>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</si>
  <si>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</si>
  <si>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</si>
  <si>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</si>
  <si>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</si>
  <si>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</si>
  <si>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</si>
  <si>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</si>
  <si>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</si>
  <si>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</si>
  <si>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</si>
  <si>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</si>
  <si>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</si>
  <si>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</si>
  <si>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</si>
  <si>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</si>
  <si>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</si>
  <si>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</si>
  <si>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</si>
  <si>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</si>
  <si>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</si>
  <si>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</si>
  <si>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</si>
  <si>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</si>
  <si>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</si>
  <si>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</si>
  <si>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</si>
  <si>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</si>
  <si>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</si>
  <si>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</si>
  <si>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</si>
  <si>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</si>
  <si>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</si>
  <si>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</si>
  <si>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</si>
  <si>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</si>
  <si>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</si>
  <si>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</si>
  <si>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</si>
  <si>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</si>
  <si>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</si>
  <si>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</si>
  <si>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</si>
  <si>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</si>
  <si>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</si>
  <si>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</si>
  <si>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</si>
  <si>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</si>
  <si>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</si>
  <si>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</si>
  <si>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</si>
  <si>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</si>
  <si>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</si>
  <si>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</si>
  <si>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</si>
  <si>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</si>
  <si>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</si>
  <si>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</si>
  <si>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</si>
  <si>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</si>
  <si>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</si>
  <si>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</si>
  <si>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</si>
  <si>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</si>
  <si>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</si>
  <si>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</si>
  <si>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</si>
  <si>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</si>
  <si>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</si>
  <si>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</si>
  <si>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</si>
  <si>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</si>
  <si>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</si>
  <si>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</si>
  <si>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</si>
  <si>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</si>
  <si>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</si>
  <si>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</si>
  <si>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</si>
  <si>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</si>
  <si>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</si>
  <si>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</si>
  <si>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</si>
  <si>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</si>
  <si>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</si>
  <si>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</si>
  <si>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</si>
  <si>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</si>
  <si>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</si>
  <si>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</si>
  <si>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</si>
  <si>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</si>
  <si>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</si>
  <si>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</si>
  <si>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</si>
  <si>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</si>
  <si>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</si>
  <si>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</si>
  <si>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</si>
  <si>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</si>
  <si>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</si>
  <si>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</si>
  <si>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</si>
  <si>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</si>
  <si>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</si>
  <si>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</si>
  <si>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</si>
  <si>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</si>
  <si>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</si>
  <si>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</si>
  <si>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</si>
  <si>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</si>
  <si>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</si>
  <si>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</si>
  <si>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</si>
  <si>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</si>
  <si>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</si>
  <si>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</si>
  <si>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</si>
  <si>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</si>
  <si>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</si>
  <si>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</si>
  <si>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</si>
  <si>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</si>
  <si>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</si>
  <si>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</si>
  <si>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</si>
  <si>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</si>
  <si>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</si>
  <si>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</si>
  <si>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</si>
  <si>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</si>
  <si>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</si>
  <si>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</si>
  <si>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</si>
  <si>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</si>
  <si>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</si>
  <si>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</si>
  <si>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</si>
  <si>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</si>
  <si>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</si>
  <si>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</si>
  <si>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</si>
  <si>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</si>
  <si>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</si>
  <si>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</si>
  <si>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</si>
  <si>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</si>
  <si>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</si>
  <si>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</si>
  <si>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</si>
  <si>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</si>
  <si>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</si>
  <si>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</si>
  <si>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</si>
  <si>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</si>
  <si>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</si>
  <si>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</si>
  <si>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</si>
  <si>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</si>
  <si>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</si>
  <si>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</si>
  <si>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</si>
  <si>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</si>
  <si>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</si>
  <si>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</si>
  <si>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</si>
  <si>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</si>
  <si>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</si>
  <si>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</si>
  <si>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</si>
  <si>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</si>
  <si>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</si>
  <si>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</si>
  <si>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</si>
  <si>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</si>
  <si>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</si>
  <si>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</si>
  <si>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</si>
  <si>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</si>
  <si>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</si>
  <si>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</si>
  <si>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</si>
  <si>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</si>
  <si>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</si>
  <si>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</si>
  <si>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</si>
  <si>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</si>
  <si>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</si>
  <si>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</si>
  <si>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</si>
  <si>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</si>
  <si>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</si>
  <si>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</si>
  <si>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</si>
  <si>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</si>
  <si>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</si>
  <si>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</si>
  <si>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</si>
  <si>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</si>
  <si>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</si>
  <si>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</si>
  <si>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</si>
  <si>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</si>
  <si>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</si>
  <si>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</si>
  <si>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</si>
  <si>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</si>
  <si>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</si>
  <si>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</si>
  <si>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</si>
  <si>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</si>
  <si>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</si>
  <si>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</si>
  <si>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</si>
  <si>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</si>
  <si>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</si>
  <si>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</si>
  <si>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</si>
  <si>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</si>
  <si>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</si>
  <si>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</si>
  <si>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</si>
  <si>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</si>
  <si>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</si>
  <si>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</si>
  <si>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</si>
  <si>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</si>
  <si>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</si>
  <si>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</si>
  <si>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</si>
  <si>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</si>
  <si>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</si>
  <si>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</si>
  <si>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</si>
  <si>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</si>
  <si>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</si>
  <si>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</si>
  <si>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</si>
  <si>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</si>
  <si>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</si>
  <si>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</si>
  <si>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</si>
  <si>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</si>
  <si>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</si>
  <si>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</si>
  <si>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</si>
  <si>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</si>
  <si>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</si>
  <si>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</si>
  <si>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</si>
  <si>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</si>
  <si>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</si>
  <si>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</si>
  <si>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</si>
  <si>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</si>
  <si>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</si>
  <si>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</si>
  <si>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</si>
  <si>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</si>
  <si>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</si>
  <si>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</si>
  <si>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</si>
  <si>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</si>
  <si>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</si>
  <si>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</si>
  <si>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</si>
  <si>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</si>
  <si>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</si>
  <si>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</si>
  <si>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</si>
  <si>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</si>
  <si>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</si>
  <si>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</si>
  <si>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</si>
  <si>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</si>
  <si>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</si>
  <si>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</si>
  <si>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</si>
  <si>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</si>
  <si>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</si>
  <si>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</si>
  <si>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</si>
  <si>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</si>
  <si>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</si>
  <si>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</si>
  <si>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</si>
  <si>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</si>
  <si>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</si>
  <si>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</si>
  <si>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</si>
  <si>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</si>
  <si>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</si>
  <si>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</si>
  <si>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</si>
  <si>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</si>
  <si>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</si>
  <si>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</si>
  <si>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</si>
  <si>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</si>
  <si>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</si>
  <si>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</si>
  <si>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</si>
  <si>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</si>
  <si>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</si>
  <si>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</si>
  <si>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</si>
  <si>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</si>
  <si>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</si>
  <si>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</si>
  <si>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</si>
  <si>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</si>
  <si>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</si>
  <si>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</si>
  <si>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</si>
  <si>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</si>
  <si>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</si>
  <si>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</si>
  <si>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</si>
  <si>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</si>
  <si>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</si>
  <si>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</si>
  <si>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</si>
  <si>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</si>
  <si>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</si>
  <si>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</si>
  <si>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</si>
  <si>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</si>
  <si>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</si>
  <si>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</si>
  <si>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</si>
  <si>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</si>
  <si>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</si>
  <si>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</si>
  <si>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</si>
  <si>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</si>
  <si>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</si>
  <si>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</si>
  <si>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</si>
  <si>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</si>
  <si>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</si>
  <si>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</si>
  <si>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</si>
  <si>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</si>
  <si>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</si>
  <si>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</si>
  <si>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</si>
  <si>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</si>
  <si>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</si>
  <si>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</si>
  <si>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</si>
  <si>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</si>
  <si>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</si>
  <si>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</si>
  <si>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</si>
  <si>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</si>
  <si>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</si>
  <si>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</si>
  <si>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</si>
  <si>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</si>
  <si>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</si>
  <si>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</si>
  <si>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</si>
  <si>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</si>
  <si>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</si>
  <si>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</si>
  <si>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</si>
  <si>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</si>
  <si>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</si>
  <si>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</si>
  <si>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</si>
  <si>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</si>
  <si>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</si>
  <si>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</si>
  <si>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</si>
  <si>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</si>
  <si>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</si>
  <si>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</si>
  <si>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</si>
  <si>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</si>
  <si>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</si>
  <si>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</si>
  <si>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</si>
  <si>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</si>
  <si>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</si>
  <si>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</si>
  <si>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</si>
  <si>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</si>
  <si>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</si>
  <si>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</si>
  <si>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</si>
  <si>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</si>
  <si>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</si>
  <si>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</si>
  <si>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</si>
  <si>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</si>
  <si>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</si>
  <si>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</si>
  <si>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</si>
  <si>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</si>
  <si>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</si>
  <si>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</si>
  <si>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</si>
  <si>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</si>
  <si>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</si>
  <si>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</si>
  <si>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</si>
  <si>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</si>
  <si>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</si>
  <si>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</si>
  <si>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</si>
  <si>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</si>
  <si>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</si>
  <si>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</si>
  <si>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</si>
  <si>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</si>
  <si>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</si>
  <si>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</si>
  <si>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</si>
  <si>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</si>
  <si>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</si>
  <si>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</si>
  <si>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</si>
  <si>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</si>
  <si>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</si>
  <si>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</si>
  <si>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</si>
  <si>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</si>
  <si>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</si>
  <si>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</si>
  <si>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</si>
  <si>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</si>
  <si>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</si>
  <si>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</si>
  <si>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</si>
  <si>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</si>
  <si>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</si>
  <si>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</si>
  <si>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</si>
  <si>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</si>
  <si>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</si>
  <si>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</si>
  <si>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</si>
  <si>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</si>
  <si>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</si>
  <si>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</si>
  <si>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</si>
  <si>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</si>
  <si>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</si>
  <si>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</si>
  <si>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</si>
  <si>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</si>
  <si>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</si>
  <si>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</si>
  <si>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</si>
  <si>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</si>
  <si>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</si>
  <si>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</si>
  <si>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</si>
  <si>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</si>
  <si>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</si>
  <si>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</si>
  <si>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</si>
  <si>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</si>
  <si>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</si>
  <si>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</si>
  <si>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</si>
  <si>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</si>
  <si>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</si>
  <si>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</si>
  <si>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</si>
  <si>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</si>
  <si>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</si>
  <si>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</si>
  <si>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</si>
  <si>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</si>
  <si>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</si>
  <si>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</si>
  <si>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</si>
  <si>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</si>
  <si>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</si>
  <si>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</si>
  <si>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</si>
  <si>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</si>
  <si>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</si>
  <si>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</si>
  <si>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</si>
  <si>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</si>
  <si>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</si>
  <si>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</si>
  <si>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</si>
  <si>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</si>
  <si>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</si>
  <si>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</si>
  <si>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</si>
  <si>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</si>
  <si>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</si>
  <si>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</si>
  <si>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</si>
  <si>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</si>
  <si>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</si>
  <si>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</si>
  <si>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</si>
  <si>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</si>
  <si>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</si>
  <si>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</si>
  <si>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</si>
  <si>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</si>
  <si>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</si>
  <si>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</si>
  <si>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</si>
  <si>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</si>
  <si>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</si>
  <si>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</si>
  <si>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</si>
  <si>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</si>
  <si>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</si>
  <si>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</si>
  <si>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</si>
  <si>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</si>
  <si>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</si>
  <si>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</si>
  <si>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</si>
  <si>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</si>
  <si>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</si>
  <si>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</si>
  <si>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</si>
  <si>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</si>
  <si>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</si>
  <si>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</si>
  <si>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</si>
  <si>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</si>
  <si>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</si>
  <si>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</si>
  <si>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</si>
  <si>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</si>
  <si>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</si>
  <si>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</si>
  <si>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</si>
  <si>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</si>
  <si>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</si>
  <si>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</si>
  <si>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</si>
  <si>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</si>
  <si>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</si>
  <si>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</si>
  <si>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</si>
  <si>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</si>
  <si>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</si>
  <si>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</si>
  <si>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</si>
  <si>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</si>
  <si>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</si>
  <si>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</si>
  <si>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</si>
  <si>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</si>
  <si>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</si>
  <si>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</si>
  <si>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</si>
  <si>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</si>
  <si>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</si>
  <si>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</si>
  <si>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</si>
  <si>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</si>
  <si>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</si>
  <si>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</si>
  <si>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</si>
  <si>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</si>
  <si>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</si>
  <si>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</si>
  <si>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</si>
  <si>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</si>
  <si>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</si>
  <si>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</si>
  <si>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</si>
  <si>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</si>
  <si>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</si>
  <si>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</si>
  <si>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</si>
  <si>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</si>
  <si>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</si>
  <si>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</si>
  <si>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</si>
  <si>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</si>
  <si>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</si>
  <si>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</si>
  <si>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</si>
  <si>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</si>
  <si>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</si>
  <si>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</si>
  <si>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</si>
  <si>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</si>
  <si>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</si>
  <si>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</si>
  <si>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</si>
  <si>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</si>
  <si>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</si>
  <si>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</si>
  <si>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</si>
  <si>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</si>
  <si>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</si>
  <si>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</si>
  <si>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</si>
  <si>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</si>
  <si>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</si>
  <si>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</si>
  <si>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</si>
  <si>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</si>
  <si>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</si>
  <si>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</si>
  <si>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</si>
  <si>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</si>
  <si>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</si>
  <si>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</si>
  <si>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</si>
  <si>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</si>
  <si>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</si>
  <si>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</si>
  <si>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</si>
  <si>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</si>
  <si>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</si>
  <si>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</si>
  <si>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</si>
  <si>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</si>
  <si>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</si>
  <si>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</si>
  <si>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</si>
  <si>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</si>
  <si>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</si>
  <si>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</si>
  <si>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</si>
  <si>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</si>
  <si>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</si>
  <si>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</si>
  <si>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</si>
  <si>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</si>
  <si>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</si>
  <si>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</si>
  <si>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</si>
  <si>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</si>
  <si>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</si>
  <si>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</si>
  <si>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</si>
  <si>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</si>
  <si>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</si>
  <si>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</si>
  <si>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</si>
  <si>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</si>
  <si>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</si>
  <si>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</si>
  <si>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</si>
  <si>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</si>
  <si>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</si>
  <si>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</si>
  <si>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</si>
  <si>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</si>
  <si>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</si>
  <si>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</si>
  <si>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</si>
  <si>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</si>
  <si>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</si>
  <si>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</si>
  <si>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</si>
  <si>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</si>
  <si>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</si>
  <si>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</si>
  <si>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</si>
  <si>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</si>
  <si>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</si>
  <si>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</si>
  <si>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</si>
  <si>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</si>
  <si>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</si>
  <si>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</si>
  <si>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</si>
  <si>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</si>
  <si>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</si>
  <si>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</si>
  <si>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</si>
  <si>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</si>
  <si>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</si>
  <si>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</si>
  <si>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</si>
  <si>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</si>
  <si>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</si>
  <si>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</si>
  <si>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</si>
  <si>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</si>
  <si>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</si>
  <si>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</si>
  <si>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</si>
  <si>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</si>
  <si>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</si>
  <si>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</si>
  <si>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</si>
  <si>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</si>
  <si>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</si>
  <si>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</si>
  <si>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</si>
  <si>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</si>
  <si>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</si>
  <si>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</si>
  <si>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</si>
  <si>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</si>
  <si>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</si>
  <si>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</si>
  <si>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</si>
  <si>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</si>
  <si>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</si>
  <si>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</si>
  <si>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</si>
  <si>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</si>
  <si>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</si>
  <si>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</si>
  <si>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</si>
  <si>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</si>
  <si>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</si>
  <si>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</si>
  <si>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</si>
  <si>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</si>
  <si>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</si>
  <si>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</si>
  <si>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</si>
  <si>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</si>
  <si>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</si>
  <si>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</si>
  <si>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</si>
  <si>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</si>
  <si>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</si>
  <si>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</si>
  <si>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</si>
  <si>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</si>
  <si>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</si>
  <si>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</si>
  <si>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</si>
  <si>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</si>
  <si>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</si>
  <si>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</si>
  <si>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</si>
  <si>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</si>
  <si>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</si>
  <si>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</si>
  <si>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</si>
  <si>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</si>
  <si>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</si>
  <si>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</si>
  <si>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</si>
  <si>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</si>
  <si>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</si>
  <si>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</si>
  <si>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</si>
  <si>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</si>
  <si>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</si>
  <si>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</si>
  <si>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</si>
  <si>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</si>
  <si>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</si>
  <si>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</si>
  <si>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</si>
  <si>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</si>
  <si>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</si>
  <si>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</si>
  <si>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</si>
  <si>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</si>
  <si>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</si>
  <si>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</si>
  <si>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</si>
  <si>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</si>
  <si>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</si>
  <si>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</si>
  <si>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</si>
  <si>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</si>
  <si>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</si>
  <si>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</si>
  <si>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</si>
  <si>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</si>
  <si>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</si>
  <si>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</si>
  <si>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</si>
  <si>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</si>
  <si>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</si>
  <si>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</si>
  <si>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</si>
  <si>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</si>
  <si>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</si>
  <si>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</si>
  <si>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</si>
  <si>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</si>
  <si>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</si>
  <si>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</si>
  <si>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</si>
  <si>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</si>
  <si>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</si>
  <si>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</si>
  <si>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</si>
  <si>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</si>
  <si>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</si>
  <si>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</si>
  <si>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</si>
  <si>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</si>
  <si>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</si>
  <si>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</si>
  <si>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</si>
  <si>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</si>
  <si>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</si>
  <si>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</si>
  <si>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</si>
  <si>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</si>
  <si>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</si>
  <si>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</si>
  <si>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</si>
  <si>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</si>
  <si>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</si>
  <si>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</si>
  <si>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</si>
  <si>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</si>
  <si>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</si>
  <si>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</si>
  <si>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</si>
  <si>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</si>
  <si>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</si>
  <si>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</si>
  <si>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</si>
  <si>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</si>
  <si>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</si>
  <si>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</si>
  <si>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</si>
  <si>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</si>
  <si>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</si>
  <si>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</si>
  <si>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</si>
  <si>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</si>
  <si>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</si>
  <si>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</si>
  <si>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</si>
  <si>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</si>
  <si>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</si>
  <si>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</si>
  <si>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</si>
  <si>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</si>
  <si>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</si>
  <si>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</si>
  <si>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</si>
  <si>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</si>
  <si>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</si>
  <si>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</si>
  <si>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</si>
  <si>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</si>
  <si>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</si>
  <si>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</si>
  <si>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</si>
  <si>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</si>
  <si>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</si>
  <si>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</si>
  <si>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</si>
  <si>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</si>
  <si>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</si>
  <si>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</si>
  <si>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</si>
  <si>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</si>
  <si>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</si>
  <si>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</si>
  <si>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</si>
  <si>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</si>
  <si>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</si>
  <si>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</si>
  <si>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</si>
  <si>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</si>
  <si>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</si>
  <si>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</si>
  <si>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</si>
  <si>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</si>
  <si>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</si>
  <si>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</si>
  <si>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</si>
  <si>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</si>
  <si>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</si>
  <si>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</si>
  <si>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</si>
  <si>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</si>
  <si>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</si>
  <si>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</si>
  <si>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</si>
  <si>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</si>
  <si>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</si>
  <si>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</si>
  <si>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</si>
  <si>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</si>
  <si>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</si>
  <si>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</si>
  <si>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</si>
  <si>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</si>
  <si>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</si>
  <si>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</si>
  <si>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</si>
  <si>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</si>
  <si>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</si>
  <si>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</si>
  <si>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</si>
  <si>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</si>
  <si>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</si>
  <si>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</si>
  <si>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</si>
  <si>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</si>
  <si>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</si>
  <si>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</si>
  <si>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</si>
  <si>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</si>
  <si>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</si>
  <si>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</si>
  <si>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</si>
  <si>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</si>
  <si>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</si>
  <si>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</si>
  <si>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</si>
  <si>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</si>
  <si>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</si>
  <si>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</si>
  <si>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</si>
  <si>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</si>
  <si>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</si>
  <si>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</si>
  <si>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</si>
  <si>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</si>
  <si>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</si>
  <si>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</si>
  <si>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</si>
  <si>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</si>
  <si>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</si>
  <si>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</si>
  <si>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</si>
  <si>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</si>
  <si>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</si>
  <si>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</si>
  <si>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</si>
  <si>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</si>
  <si>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</si>
  <si>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</si>
  <si>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</si>
  <si>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</si>
  <si>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</si>
  <si>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</si>
  <si>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</si>
  <si>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</si>
  <si>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</si>
  <si>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</si>
  <si>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</si>
  <si>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</si>
  <si>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</si>
  <si>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</si>
  <si>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</si>
  <si>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</si>
  <si>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</si>
  <si>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</si>
  <si>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</si>
  <si>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</si>
  <si>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</si>
  <si>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</si>
  <si>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</si>
  <si>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</si>
  <si>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</si>
  <si>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</si>
  <si>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</si>
  <si>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</si>
  <si>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</si>
  <si>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</si>
  <si>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</si>
  <si>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</si>
  <si>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</si>
  <si>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</si>
  <si>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</si>
  <si>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</si>
  <si>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</si>
  <si>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</si>
  <si>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</si>
  <si>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</si>
  <si>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</si>
  <si>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</si>
  <si>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</si>
  <si>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</si>
  <si>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</si>
  <si>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</si>
  <si>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</si>
  <si>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</si>
  <si>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</si>
  <si>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</si>
  <si>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</si>
  <si>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</si>
  <si>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</si>
  <si>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</si>
  <si>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</si>
  <si>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</si>
  <si>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</si>
  <si>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</si>
  <si>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</si>
  <si>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</si>
  <si>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</si>
  <si>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</si>
  <si>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</si>
  <si>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</si>
  <si>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</si>
  <si>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</si>
  <si>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</si>
  <si>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</si>
  <si>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</si>
  <si>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</si>
  <si>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</si>
  <si>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</si>
  <si>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</si>
  <si>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</si>
  <si>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</si>
  <si>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</si>
  <si>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</si>
  <si>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</si>
  <si>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</si>
  <si>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</si>
  <si>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</si>
  <si>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</si>
  <si>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</si>
  <si>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</si>
  <si>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</si>
  <si>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</si>
  <si>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</si>
  <si>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</si>
  <si>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</si>
  <si>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</si>
  <si>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</si>
  <si>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</si>
  <si>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</si>
  <si>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</si>
  <si>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</si>
  <si>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</si>
  <si>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</si>
  <si>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</si>
  <si>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</si>
  <si>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</si>
  <si>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</si>
  <si>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</si>
  <si>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</si>
  <si>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</si>
  <si>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</si>
  <si>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</si>
  <si>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</si>
  <si>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</si>
  <si>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</si>
  <si>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</si>
  <si>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</si>
  <si>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</si>
  <si>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</si>
  <si>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</si>
  <si>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</si>
  <si>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</si>
  <si>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</si>
  <si>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</si>
  <si>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</si>
  <si>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</si>
  <si>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</si>
  <si>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</si>
  <si>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</si>
  <si>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</si>
  <si>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</si>
  <si>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</si>
  <si>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</si>
  <si>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</si>
  <si>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</si>
  <si>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</si>
  <si>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</si>
  <si>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</si>
  <si>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</si>
  <si>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</si>
  <si>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</si>
  <si>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</si>
  <si>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</si>
  <si>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</si>
  <si>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</si>
  <si>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</si>
  <si>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</si>
  <si>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</si>
  <si>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</si>
  <si>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</si>
  <si>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</si>
  <si>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</si>
  <si>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</si>
  <si>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</si>
  <si>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</si>
  <si>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</si>
  <si>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</si>
  <si>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</si>
  <si>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</si>
  <si>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</si>
  <si>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</si>
  <si>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</si>
  <si>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</si>
  <si>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</si>
  <si>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</si>
  <si>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</si>
  <si>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</si>
  <si>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</si>
  <si>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</si>
  <si>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</si>
  <si>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</si>
  <si>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</si>
  <si>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</si>
  <si>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</si>
  <si>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</si>
  <si>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</si>
  <si>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</si>
  <si>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</si>
  <si>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</si>
  <si>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</si>
  <si>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</si>
  <si>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</si>
  <si>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</si>
  <si>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</si>
  <si>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</si>
  <si>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</si>
  <si>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</si>
  <si>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</si>
  <si>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</si>
  <si>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</si>
  <si>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</si>
  <si>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</si>
  <si>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</si>
  <si>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</si>
  <si>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</si>
  <si>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</si>
  <si>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</si>
  <si>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</si>
  <si>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</si>
  <si>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</si>
  <si>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</si>
  <si>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</si>
  <si>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</si>
  <si>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</si>
  <si>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</si>
  <si>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</si>
  <si>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</si>
  <si>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</si>
  <si>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</si>
  <si>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</si>
  <si>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</si>
  <si>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</si>
  <si>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</si>
  <si>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</si>
  <si>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</si>
  <si>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</si>
  <si>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</si>
  <si>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</si>
  <si>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</si>
  <si>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</si>
  <si>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</si>
  <si>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</si>
  <si>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</si>
  <si>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</si>
  <si>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</si>
  <si>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</si>
  <si>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</si>
  <si>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</si>
  <si>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</si>
  <si>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</si>
  <si>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</si>
  <si>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</si>
  <si>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</si>
  <si>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</si>
  <si>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</si>
  <si>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</si>
  <si>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</si>
  <si>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</si>
  <si>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</si>
  <si>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</si>
  <si>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</si>
  <si>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</si>
  <si>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</si>
  <si>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</si>
  <si>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</si>
  <si>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</si>
  <si>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</si>
  <si>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</si>
  <si>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</si>
  <si>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</si>
  <si>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</si>
  <si>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</si>
  <si>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</si>
  <si>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</si>
  <si>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</si>
  <si>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</si>
  <si>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</si>
  <si>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</si>
  <si>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</si>
  <si>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</si>
  <si>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</si>
  <si>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</si>
  <si>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</si>
  <si>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</si>
  <si>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</si>
  <si>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</si>
  <si>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</si>
  <si>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</si>
  <si>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</si>
  <si>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</si>
  <si>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</si>
  <si>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</si>
  <si>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</si>
  <si>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</si>
  <si>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</si>
  <si>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</si>
  <si>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</si>
  <si>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</si>
  <si>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</si>
  <si>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</si>
  <si>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</si>
  <si>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</si>
  <si>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</si>
  <si>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</si>
  <si>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</si>
  <si>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</si>
  <si>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</si>
  <si>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</si>
  <si>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</si>
  <si>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</si>
  <si>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</si>
  <si>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</si>
  <si>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</si>
  <si>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</si>
  <si>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</si>
  <si>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</si>
  <si>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</si>
  <si>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</si>
  <si>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</si>
  <si>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</si>
  <si>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</si>
  <si>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</si>
  <si>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</si>
  <si>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</si>
  <si>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</si>
  <si>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</si>
  <si>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</si>
  <si>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</si>
  <si>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</si>
  <si>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</si>
  <si>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</si>
  <si>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</si>
  <si>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</si>
  <si>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</si>
  <si>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</si>
  <si>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</si>
  <si>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</si>
  <si>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</si>
  <si>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</si>
  <si>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</si>
  <si>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</si>
  <si>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</si>
  <si>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</si>
  <si>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</si>
  <si>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</si>
  <si>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</si>
  <si>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</si>
  <si>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</si>
  <si>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</si>
  <si>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</si>
  <si>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</si>
  <si>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</si>
  <si>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</si>
  <si>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</si>
  <si>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</si>
  <si>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</si>
  <si>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</si>
  <si>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</si>
  <si>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</si>
  <si>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</si>
  <si>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</si>
  <si>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</si>
  <si>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</si>
  <si>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</si>
  <si>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</si>
  <si>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</si>
  <si>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</si>
  <si>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</si>
  <si>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</si>
  <si>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</si>
  <si>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</si>
  <si>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</si>
  <si>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</si>
  <si>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</si>
  <si>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</si>
  <si>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</si>
  <si>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</si>
  <si>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</si>
  <si>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</si>
  <si>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</si>
  <si>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</si>
  <si>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</si>
  <si>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</si>
  <si>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</si>
  <si>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</si>
  <si>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</si>
  <si>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</si>
  <si>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</si>
  <si>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</si>
  <si>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</si>
  <si>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</si>
  <si>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</si>
  <si>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</si>
  <si>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</si>
  <si>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</si>
  <si>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</si>
  <si>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</si>
  <si>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</si>
  <si>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</si>
  <si>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</si>
  <si>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</si>
  <si>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</si>
  <si>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</si>
  <si>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</si>
  <si>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</si>
  <si>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</si>
  <si>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</si>
  <si>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</si>
  <si>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</si>
  <si>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</si>
  <si>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</si>
  <si>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</si>
  <si>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</si>
  <si>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</si>
  <si>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</si>
  <si>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</si>
  <si>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</si>
  <si>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</si>
  <si>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</si>
  <si>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</si>
  <si>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</si>
  <si>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</si>
  <si>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</si>
  <si>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</si>
  <si>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</si>
  <si>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</si>
  <si>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</si>
  <si>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</si>
  <si>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</si>
  <si>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</si>
  <si>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</si>
  <si>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</si>
  <si>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</si>
  <si>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</si>
  <si>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</si>
  <si>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</si>
  <si>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</si>
  <si>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</si>
  <si>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</si>
  <si>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</si>
  <si>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</si>
  <si>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</si>
  <si>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</si>
  <si>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</si>
  <si>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</si>
  <si>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</si>
  <si>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</si>
  <si>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</si>
  <si>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</si>
  <si>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</si>
  <si>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</si>
  <si>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</si>
  <si>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</si>
  <si>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</si>
  <si>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</si>
  <si>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</si>
  <si>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</si>
  <si>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</si>
  <si>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</si>
  <si>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</si>
  <si>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</si>
  <si>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</si>
  <si>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</si>
  <si>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</si>
  <si>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</si>
  <si>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</si>
  <si>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</si>
  <si>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</si>
  <si>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</si>
  <si>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</si>
  <si>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</si>
  <si>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</si>
  <si>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</si>
  <si>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</si>
  <si>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</si>
  <si>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</si>
  <si>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</si>
  <si>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</si>
  <si>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</si>
  <si>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</si>
  <si>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</si>
  <si>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</si>
  <si>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</si>
  <si>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</si>
  <si>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</si>
  <si>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</si>
  <si>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</si>
  <si>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</si>
  <si>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</si>
  <si>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</si>
  <si>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</si>
  <si>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</si>
  <si>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</si>
  <si>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</si>
  <si>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</si>
  <si>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</si>
  <si>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</si>
  <si>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</si>
  <si>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</si>
  <si>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</si>
  <si>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</si>
  <si>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</si>
  <si>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</si>
  <si>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</si>
  <si>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</si>
  <si>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</si>
  <si>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</si>
  <si>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</si>
  <si>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</si>
  <si>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</si>
  <si>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</si>
  <si>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</si>
  <si>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</si>
  <si>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</si>
  <si>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</si>
  <si>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</si>
  <si>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</si>
  <si>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</si>
  <si>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</si>
  <si>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</si>
  <si>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</si>
  <si>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</si>
  <si>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</si>
  <si>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</si>
  <si>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</si>
  <si>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</si>
  <si>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</si>
  <si>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</si>
  <si>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</si>
  <si>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</si>
  <si>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</si>
  <si>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</si>
  <si>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</si>
  <si>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</si>
  <si>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</si>
  <si>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</si>
  <si>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</si>
  <si>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</si>
  <si>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</si>
  <si>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</si>
  <si>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</si>
  <si>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</si>
  <si>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</si>
  <si>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</si>
  <si>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</si>
  <si>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</si>
  <si>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</si>
  <si>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</si>
  <si>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</si>
  <si>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</si>
  <si>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</si>
  <si>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</si>
  <si>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</si>
  <si>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</si>
  <si>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</si>
  <si>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</si>
  <si>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</si>
  <si>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</si>
  <si>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</si>
  <si>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</si>
  <si>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</si>
  <si>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</si>
  <si>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</si>
  <si>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</si>
  <si>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</si>
  <si>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</si>
  <si>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</si>
  <si>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</si>
  <si>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</si>
  <si>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</si>
  <si>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</si>
  <si>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</si>
  <si>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</si>
  <si>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</si>
  <si>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</si>
  <si>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</si>
  <si>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</si>
  <si>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</si>
  <si>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</si>
  <si>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</si>
  <si>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</si>
  <si>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</si>
  <si>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</si>
  <si>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</si>
  <si>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</si>
  <si>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</si>
  <si>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</si>
  <si>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</si>
  <si>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</si>
  <si>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</si>
  <si>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</si>
  <si>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</si>
  <si>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</si>
  <si>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</si>
  <si>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</si>
  <si>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</si>
  <si>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</si>
  <si>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</si>
  <si>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</si>
  <si>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</si>
  <si>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</si>
  <si>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</si>
  <si>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</si>
  <si>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</si>
  <si>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</si>
  <si>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</si>
  <si>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</si>
  <si>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</si>
  <si>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</si>
  <si>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</si>
  <si>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</si>
  <si>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</si>
  <si>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</si>
  <si>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</si>
  <si>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</si>
  <si>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</si>
  <si>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</si>
  <si>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</si>
  <si>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</si>
  <si>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</si>
  <si>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</si>
  <si>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</si>
  <si>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</si>
  <si>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</si>
  <si>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</si>
  <si>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</si>
  <si>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</si>
  <si>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</si>
  <si>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</si>
  <si>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</si>
  <si>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</si>
  <si>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</si>
  <si>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</si>
  <si>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</si>
  <si>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</si>
  <si>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</si>
  <si>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</si>
  <si>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</si>
  <si>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</si>
  <si>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</si>
  <si>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</si>
  <si>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</si>
  <si>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</si>
  <si>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</si>
  <si>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</si>
  <si>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</si>
  <si>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</si>
  <si>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</si>
  <si>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</si>
  <si>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</si>
  <si>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</si>
  <si>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</si>
  <si>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</si>
  <si>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</si>
  <si>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</si>
  <si>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</si>
  <si>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</si>
  <si>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</si>
  <si>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</si>
  <si>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</si>
  <si>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</si>
  <si>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</si>
  <si>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</si>
  <si>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</si>
  <si>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</si>
  <si>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</si>
  <si>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</si>
  <si>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</si>
  <si>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</si>
  <si>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</si>
  <si>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</si>
  <si>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</si>
  <si>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</si>
  <si>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</si>
  <si>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</si>
  <si>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</si>
  <si>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</si>
  <si>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</si>
  <si>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</si>
  <si>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</si>
  <si>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</si>
  <si>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</si>
  <si>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</si>
  <si>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</si>
  <si>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</si>
  <si>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</si>
  <si>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</si>
  <si>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</si>
  <si>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</si>
  <si>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</si>
  <si>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</si>
  <si>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</si>
  <si>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</si>
  <si>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</si>
  <si>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</si>
  <si>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</si>
  <si>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</si>
  <si>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</si>
  <si>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</si>
  <si>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</si>
  <si>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</si>
  <si>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</si>
  <si>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</si>
  <si>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</si>
  <si>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</si>
  <si>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</si>
  <si>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</si>
  <si>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</si>
  <si>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</si>
  <si>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</si>
  <si>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</si>
  <si>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</si>
  <si>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</si>
  <si>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</si>
  <si>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</si>
  <si>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</si>
  <si>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</si>
  <si>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</si>
  <si>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</si>
  <si>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</si>
  <si>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</si>
  <si>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</si>
  <si>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</si>
  <si>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</si>
  <si>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</si>
  <si>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</si>
  <si>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</si>
  <si>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</si>
  <si>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</si>
  <si>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</si>
  <si>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</si>
  <si>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</si>
  <si>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</si>
  <si>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</si>
  <si>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</si>
  <si>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</si>
  <si>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</si>
  <si>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</si>
  <si>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</si>
  <si>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</si>
  <si>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</si>
  <si>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</si>
  <si>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</si>
  <si>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</si>
  <si>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</si>
  <si>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</si>
  <si>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</si>
  <si>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</si>
  <si>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</si>
  <si>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</si>
  <si>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</si>
  <si>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</si>
  <si>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</si>
  <si>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</si>
  <si>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</si>
  <si>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</si>
  <si>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</si>
  <si>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</si>
  <si>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</si>
  <si>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</si>
  <si>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</si>
  <si>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</si>
  <si>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</si>
  <si>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</si>
  <si>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</si>
  <si>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</si>
  <si>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</si>
  <si>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</si>
  <si>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</si>
  <si>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</si>
  <si>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</si>
  <si>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</si>
  <si>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</si>
  <si>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</si>
  <si>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</si>
  <si>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</si>
  <si>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</si>
  <si>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</si>
  <si>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</si>
  <si>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</si>
  <si>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</si>
  <si>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</si>
  <si>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</si>
  <si>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</si>
  <si>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</si>
  <si>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</si>
  <si>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</si>
  <si>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</si>
  <si>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</si>
  <si>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</si>
  <si>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</si>
  <si>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</si>
  <si>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</si>
  <si>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</si>
  <si>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</si>
  <si>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</si>
  <si>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</si>
  <si>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</si>
  <si>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</si>
  <si>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</si>
  <si>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</si>
  <si>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</si>
  <si>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</si>
  <si>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</si>
  <si>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</si>
  <si>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</si>
  <si>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</si>
  <si>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</si>
  <si>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</si>
  <si>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</si>
  <si>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</si>
  <si>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</si>
  <si>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</si>
  <si>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</si>
  <si>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</si>
  <si>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</si>
  <si>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</si>
  <si>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</si>
  <si>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</si>
  <si>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</si>
  <si>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</si>
  <si>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</si>
  <si>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</si>
  <si>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</si>
  <si>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</si>
  <si>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</si>
  <si>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</si>
  <si>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</si>
  <si>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</si>
  <si>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</si>
  <si>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</si>
  <si>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</si>
  <si>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</si>
  <si>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</si>
  <si>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</si>
  <si>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</si>
  <si>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</si>
  <si>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</si>
  <si>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</si>
  <si>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</si>
  <si>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</si>
  <si>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</si>
  <si>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</si>
  <si>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</si>
  <si>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</si>
  <si>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</si>
  <si>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</si>
  <si>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</si>
  <si>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</si>
  <si>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</si>
  <si>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</si>
  <si>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</si>
  <si>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</si>
  <si>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</si>
  <si>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</si>
  <si>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</si>
  <si>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</si>
  <si>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</si>
  <si>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</si>
  <si>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</si>
  <si>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</si>
  <si>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</si>
  <si>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</si>
  <si>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</si>
  <si>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</si>
  <si>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</si>
  <si>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</si>
  <si>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</si>
  <si>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</si>
  <si>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</si>
  <si>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</si>
  <si>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</si>
  <si>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</si>
  <si>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</si>
  <si>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</si>
  <si>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</si>
  <si>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</si>
  <si>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</si>
  <si>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</si>
  <si>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</si>
  <si>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</si>
  <si>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</si>
  <si>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</si>
  <si>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</si>
  <si>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</si>
  <si>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</si>
  <si>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</si>
  <si>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</si>
  <si>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</si>
  <si>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</si>
  <si>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</si>
  <si>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</si>
  <si>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</si>
  <si>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</si>
  <si>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</si>
  <si>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</si>
  <si>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</si>
  <si>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</si>
  <si>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</si>
  <si>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</si>
  <si>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</si>
  <si>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</si>
  <si>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</si>
  <si>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</si>
  <si>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</si>
  <si>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</si>
  <si>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</si>
  <si>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</si>
  <si>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</si>
  <si>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</si>
  <si>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</si>
  <si>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</si>
  <si>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</si>
  <si>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</si>
  <si>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</si>
  <si>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</si>
  <si>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</si>
  <si>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</si>
  <si>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</si>
  <si>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</si>
  <si>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</si>
  <si>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</si>
  <si>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</si>
  <si>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</si>
  <si>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</si>
  <si>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</si>
  <si>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</si>
  <si>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</si>
  <si>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</si>
  <si>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</si>
  <si>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</si>
  <si>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</si>
  <si>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</si>
  <si>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</si>
  <si>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</si>
  <si>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</si>
  <si>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</si>
  <si>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</si>
  <si>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</si>
  <si>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</si>
  <si>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</si>
  <si>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</si>
  <si>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</si>
  <si>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</si>
  <si>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</si>
  <si>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</si>
  <si>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</si>
  <si>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</si>
  <si>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</si>
  <si>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</si>
  <si>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</si>
  <si>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</si>
  <si>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</si>
  <si>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</si>
  <si>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</si>
  <si>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</si>
  <si>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</si>
  <si>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</si>
  <si>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</si>
  <si>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</si>
  <si>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</si>
  <si>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</si>
  <si>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</si>
  <si>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</si>
  <si>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</si>
  <si>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</si>
  <si>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</si>
  <si>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</si>
  <si>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</si>
  <si>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</si>
  <si>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</si>
  <si>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</si>
  <si>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</si>
  <si>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</si>
  <si>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</si>
  <si>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</si>
  <si>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</si>
  <si>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</si>
  <si>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</si>
  <si>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</si>
  <si>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</si>
  <si>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</si>
  <si>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</si>
  <si>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</si>
  <si>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</si>
  <si>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</si>
  <si>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</si>
  <si>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</si>
  <si>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</si>
  <si>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</si>
  <si>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</si>
  <si>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</si>
  <si>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</si>
  <si>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</si>
  <si>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</si>
  <si>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</si>
  <si>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</si>
  <si>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</si>
  <si>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</si>
  <si>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</si>
  <si>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</si>
  <si>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</si>
  <si>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</si>
  <si>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</si>
  <si>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</si>
  <si>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</si>
  <si>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</si>
  <si>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</si>
  <si>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</si>
  <si>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</si>
  <si>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</si>
  <si>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</si>
  <si>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</si>
  <si>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</si>
  <si>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</si>
  <si>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</si>
  <si>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</si>
  <si>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</si>
  <si>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</si>
  <si>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</si>
  <si>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</si>
  <si>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</si>
  <si>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</si>
  <si>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</si>
  <si>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</si>
  <si>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</si>
  <si>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</si>
  <si>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</si>
  <si>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</si>
  <si>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</si>
  <si>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</si>
  <si>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</si>
  <si>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</si>
  <si>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</si>
  <si>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</si>
  <si>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</si>
  <si>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</si>
  <si>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</si>
  <si>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</si>
  <si>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</si>
  <si>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</si>
  <si>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</si>
  <si>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</si>
  <si>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</si>
  <si>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</si>
  <si>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</si>
  <si>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</si>
  <si>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</si>
  <si>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</si>
  <si>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</si>
  <si>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</si>
  <si>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</si>
  <si>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</si>
  <si>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</si>
  <si>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</si>
  <si>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</si>
  <si>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</si>
  <si>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</si>
  <si>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</si>
  <si>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</si>
  <si>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</si>
  <si>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</si>
  <si>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</si>
  <si>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</si>
  <si>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</si>
  <si>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</si>
  <si>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</si>
  <si>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</si>
  <si>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</si>
  <si>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</si>
  <si>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</si>
  <si>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</si>
  <si>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</si>
  <si>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</si>
  <si>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</si>
  <si>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</si>
  <si>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</si>
  <si>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</si>
  <si>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</si>
  <si>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</si>
  <si>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</si>
  <si>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</si>
  <si>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</si>
  <si>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</si>
  <si>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</si>
  <si>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</si>
  <si>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</si>
  <si>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</si>
  <si>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</si>
  <si>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</si>
  <si>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</si>
  <si>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</si>
  <si>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</si>
  <si>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</si>
  <si>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</si>
  <si>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</si>
  <si>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</si>
  <si>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</si>
  <si>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</si>
  <si>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</si>
  <si>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</si>
  <si>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</si>
  <si>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</si>
  <si>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</si>
  <si>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</si>
  <si>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</si>
  <si>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</si>
  <si>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</si>
  <si>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</si>
  <si>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</si>
  <si>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</si>
  <si>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</si>
  <si>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</si>
  <si>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</si>
  <si>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</si>
  <si>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</si>
  <si>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</si>
  <si>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</si>
  <si>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</si>
  <si>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</si>
  <si>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</si>
  <si>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</si>
  <si>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</si>
  <si>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</si>
  <si>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</si>
  <si>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</si>
  <si>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</si>
  <si>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</si>
  <si>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</si>
  <si>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</si>
  <si>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</si>
  <si>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</si>
  <si>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</si>
  <si>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</si>
  <si>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</si>
  <si>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</si>
  <si>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</si>
  <si>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</si>
  <si>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</si>
  <si>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</si>
  <si>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</si>
  <si>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</si>
  <si>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</si>
  <si>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</si>
  <si>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</si>
  <si>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</si>
  <si>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</si>
  <si>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</si>
  <si>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</si>
  <si>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</si>
  <si>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</si>
  <si>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</si>
  <si>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</si>
  <si>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</si>
  <si>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</si>
  <si>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</si>
  <si>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</si>
  <si>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</si>
  <si>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</si>
  <si>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</si>
  <si>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</si>
  <si>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</si>
  <si>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</si>
  <si>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</si>
  <si>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</si>
  <si>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</si>
  <si>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</si>
  <si>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</si>
  <si>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</si>
  <si>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</si>
  <si>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</si>
  <si>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</si>
  <si>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</si>
  <si>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</si>
  <si>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</si>
  <si>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</si>
  <si>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</si>
  <si>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</si>
  <si>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</si>
  <si>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</si>
  <si>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</si>
  <si>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</si>
  <si>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</si>
  <si>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</si>
  <si>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</si>
  <si>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</si>
  <si>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</si>
  <si>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</si>
  <si>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</si>
  <si>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</si>
  <si>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</si>
  <si>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</si>
  <si>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</si>
  <si>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</si>
  <si>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</si>
  <si>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</si>
  <si>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</si>
  <si>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</si>
  <si>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</si>
  <si>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</si>
  <si>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</si>
  <si>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</si>
  <si>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</si>
  <si>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</si>
  <si>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</si>
  <si>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</si>
  <si>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</si>
  <si>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</si>
  <si>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</si>
  <si>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</si>
  <si>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</si>
  <si>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</si>
  <si>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</si>
  <si>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</si>
  <si>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</si>
  <si>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</si>
  <si>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</si>
  <si>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</si>
  <si>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</si>
  <si>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</si>
  <si>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</si>
  <si>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</si>
  <si>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</si>
  <si>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</si>
  <si>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</si>
  <si>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</si>
  <si>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</si>
  <si>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</si>
  <si>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</si>
  <si>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</si>
  <si>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</si>
  <si>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</si>
  <si>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</si>
  <si>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</si>
  <si>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</si>
  <si>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</si>
  <si>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</si>
  <si>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</si>
  <si>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</si>
  <si>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</si>
  <si>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</si>
  <si>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</si>
  <si>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</si>
  <si>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</si>
  <si>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</si>
  <si>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</si>
  <si>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</si>
  <si>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</si>
  <si>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</si>
  <si>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</si>
  <si>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</si>
  <si>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</si>
  <si>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</si>
  <si>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</si>
  <si>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</si>
  <si>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</si>
  <si>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</si>
  <si>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</si>
  <si>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</si>
  <si>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</si>
  <si>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</si>
  <si>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</si>
  <si>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</si>
  <si>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</si>
  <si>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</si>
  <si>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</si>
  <si>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</si>
  <si>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</si>
  <si>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</si>
  <si>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</si>
  <si>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</si>
  <si>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</si>
  <si>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</si>
  <si>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</si>
  <si>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</si>
  <si>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</si>
  <si>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</si>
  <si>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</si>
  <si>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</si>
  <si>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</si>
  <si>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</si>
  <si>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</si>
  <si>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</si>
  <si>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</si>
  <si>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</si>
  <si>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</si>
  <si>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</si>
  <si>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</si>
  <si>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</si>
  <si>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</si>
  <si>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</si>
  <si>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</si>
  <si>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</si>
  <si>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</si>
  <si>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</si>
  <si>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</si>
  <si>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</si>
  <si>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</si>
  <si>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</si>
  <si>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</si>
  <si>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</si>
  <si>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</si>
  <si>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</si>
  <si>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</si>
  <si>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</si>
  <si>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</si>
  <si>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</si>
  <si>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</si>
  <si>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</si>
  <si>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</si>
  <si>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</si>
  <si>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</si>
  <si>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</si>
  <si>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</si>
  <si>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</si>
  <si>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</si>
  <si>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</si>
  <si>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</si>
  <si>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</si>
  <si>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</si>
  <si>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</si>
  <si>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</si>
  <si>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</si>
  <si>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</si>
  <si>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</si>
  <si>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</si>
  <si>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</si>
  <si>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</si>
  <si>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</si>
  <si>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</si>
  <si>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</si>
  <si>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</si>
  <si>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</si>
  <si>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</si>
  <si>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</si>
  <si>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</si>
  <si>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</si>
  <si>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</si>
  <si>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</si>
  <si>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</si>
  <si>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</si>
  <si>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</si>
  <si>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</si>
  <si>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</si>
  <si>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</si>
  <si>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</si>
  <si>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</si>
  <si>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</si>
  <si>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</si>
  <si>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</si>
  <si>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</si>
  <si>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</si>
  <si>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</si>
  <si>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</si>
  <si>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</si>
  <si>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</si>
  <si>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</si>
  <si>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</si>
  <si>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</si>
  <si>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</si>
  <si>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</si>
  <si>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</si>
  <si>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</si>
  <si>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</si>
  <si>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</si>
  <si>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</si>
  <si>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</si>
  <si>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</si>
  <si>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</si>
  <si>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</si>
  <si>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</si>
  <si>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</si>
  <si>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</si>
  <si>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</si>
  <si>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</si>
  <si>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</si>
  <si>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</si>
  <si>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</si>
  <si>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</si>
  <si>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</si>
  <si>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</si>
  <si>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</si>
  <si>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</si>
  <si>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</si>
  <si>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</si>
  <si>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</si>
  <si>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</si>
  <si>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</si>
  <si>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</si>
  <si>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</si>
  <si>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</si>
  <si>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</si>
  <si>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</si>
  <si>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</si>
  <si>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</si>
  <si>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</si>
  <si>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</si>
  <si>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</si>
  <si>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</si>
  <si>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</si>
  <si>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</si>
  <si>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</si>
  <si>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</si>
  <si>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</si>
  <si>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</si>
  <si>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</si>
  <si>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</si>
  <si>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</si>
  <si>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</si>
  <si>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</si>
  <si>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</si>
  <si>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</si>
  <si>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</si>
  <si>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</si>
  <si>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</si>
  <si>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</si>
  <si>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</si>
  <si>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</si>
  <si>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</si>
  <si>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</si>
  <si>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</si>
  <si>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</si>
  <si>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</si>
  <si>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</si>
  <si>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</si>
  <si>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</si>
  <si>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</si>
  <si>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</si>
  <si>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</si>
  <si>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</si>
  <si>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</si>
  <si>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</si>
  <si>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</si>
  <si>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</si>
  <si>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</si>
  <si>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</si>
  <si>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</si>
  <si>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</si>
  <si>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</si>
  <si>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</si>
  <si>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</si>
  <si>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</si>
  <si>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</si>
  <si>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</si>
  <si>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</si>
  <si>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</si>
  <si>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</si>
  <si>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</si>
  <si>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</si>
  <si>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</si>
  <si>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</si>
  <si>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</si>
  <si>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</si>
  <si>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</si>
  <si>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</si>
  <si>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</si>
  <si>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</si>
  <si>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</si>
  <si>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</si>
  <si>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</si>
  <si>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</si>
  <si>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</si>
  <si>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</si>
  <si>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</si>
  <si>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</si>
  <si>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</si>
  <si>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</si>
  <si>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</si>
  <si>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</si>
  <si>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</si>
  <si>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</si>
  <si>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</si>
  <si>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</si>
  <si>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</si>
  <si>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</si>
  <si>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</si>
  <si>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</si>
  <si>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</si>
  <si>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</si>
  <si>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</si>
  <si>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</si>
  <si>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</si>
  <si>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</si>
  <si>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</si>
  <si>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</si>
  <si>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</si>
  <si>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</si>
  <si>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</si>
  <si>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</si>
  <si>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</si>
  <si>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</si>
  <si>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</si>
  <si>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</si>
  <si>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</si>
  <si>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</si>
  <si>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</si>
  <si>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</si>
  <si>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</si>
  <si>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</si>
  <si>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</si>
  <si>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</si>
  <si>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</si>
  <si>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</si>
  <si>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</si>
  <si>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</si>
  <si>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</si>
  <si>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</si>
  <si>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</si>
  <si>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</si>
  <si>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</si>
  <si>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</si>
  <si>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</si>
  <si>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</si>
  <si>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</si>
  <si>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</si>
  <si>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</si>
  <si>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</si>
  <si>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</si>
  <si>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</si>
  <si>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</si>
  <si>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</si>
  <si>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</si>
  <si>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</si>
  <si>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</si>
  <si>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</si>
  <si>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</si>
  <si>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</si>
  <si>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</si>
  <si>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</si>
  <si>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</si>
  <si>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</si>
  <si>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</si>
  <si>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</si>
  <si>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</si>
  <si>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</si>
  <si>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</si>
  <si>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</si>
  <si>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</si>
  <si>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</si>
  <si>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</si>
  <si>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</si>
  <si>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</si>
  <si>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</si>
  <si>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</si>
  <si>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</si>
  <si>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</si>
  <si>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</si>
  <si>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</si>
  <si>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</si>
  <si>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</si>
  <si>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</si>
  <si>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</si>
  <si>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</si>
  <si>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</si>
  <si>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</si>
  <si>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</si>
  <si>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</si>
  <si>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</si>
  <si>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</si>
  <si>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</si>
  <si>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</si>
  <si>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</si>
  <si>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</si>
  <si>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</si>
  <si>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</si>
  <si>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</si>
  <si>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</si>
  <si>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</si>
  <si>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</si>
  <si>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</si>
  <si>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</si>
  <si>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</si>
  <si>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</si>
  <si>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</si>
  <si>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</si>
  <si>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</si>
  <si>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</si>
  <si>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</si>
  <si>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</si>
  <si>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</si>
  <si>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</si>
  <si>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</si>
  <si>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</si>
  <si>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</si>
  <si>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</si>
  <si>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</si>
  <si>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</si>
  <si>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</si>
  <si>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</si>
  <si>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</si>
  <si>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</si>
  <si>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</si>
  <si>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</si>
  <si>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</si>
  <si>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</si>
  <si>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</si>
  <si>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</si>
  <si>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</si>
  <si>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</si>
  <si>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</si>
  <si>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</si>
  <si>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</si>
  <si>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</si>
  <si>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</si>
  <si>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</si>
  <si>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</si>
  <si>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</si>
  <si>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</si>
  <si>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</si>
  <si>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</si>
  <si>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</si>
  <si>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</si>
  <si>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</si>
  <si>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</si>
  <si>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</si>
  <si>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</si>
  <si>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</si>
  <si>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</si>
  <si>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</si>
  <si>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</si>
  <si>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</si>
  <si>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</si>
  <si>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</si>
  <si>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</si>
  <si>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</si>
  <si>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</si>
  <si>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</si>
  <si>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</si>
  <si>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</si>
  <si>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</si>
  <si>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</si>
  <si>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</si>
  <si>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</si>
  <si>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</si>
  <si>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</si>
  <si>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</si>
  <si>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</si>
  <si>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</si>
  <si>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</si>
  <si>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</si>
  <si>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</si>
  <si>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</si>
  <si>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</si>
  <si>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</si>
  <si>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</si>
  <si>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</si>
  <si>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</si>
  <si>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</si>
  <si>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</si>
  <si>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</si>
  <si>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</si>
  <si>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</si>
  <si>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</si>
  <si>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</si>
  <si>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</si>
  <si>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</si>
  <si>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</si>
  <si>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</si>
  <si>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</si>
  <si>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</si>
  <si>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</si>
  <si>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</si>
  <si>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</si>
  <si>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</si>
  <si>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</si>
  <si>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</si>
  <si>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</si>
  <si>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</si>
  <si>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</si>
  <si>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</si>
  <si>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</si>
  <si>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</si>
  <si>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</si>
  <si>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</si>
  <si>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</si>
  <si>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</si>
  <si>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</si>
  <si>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</si>
  <si>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</si>
  <si>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</si>
  <si>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</si>
  <si>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</si>
  <si>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</si>
  <si>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</si>
  <si>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</si>
  <si>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</si>
  <si>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</si>
  <si>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</si>
  <si>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</si>
  <si>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</si>
  <si>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</si>
  <si>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</si>
  <si>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</si>
  <si>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</si>
  <si>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</si>
  <si>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</si>
  <si>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</si>
  <si>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</si>
  <si>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</si>
  <si>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</si>
  <si>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</si>
  <si>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</si>
  <si>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</si>
  <si>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</si>
  <si>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</si>
  <si>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</si>
  <si>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</si>
  <si>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</si>
  <si>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</si>
  <si>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</si>
  <si>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</si>
  <si>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</si>
  <si>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</si>
  <si>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</si>
  <si>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</si>
  <si>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</si>
  <si>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</si>
  <si>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</si>
  <si>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</si>
  <si>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</si>
  <si>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</si>
  <si>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</si>
  <si>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</si>
  <si>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</si>
  <si>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</si>
  <si>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</si>
  <si>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</si>
  <si>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</si>
  <si>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</si>
  <si>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</si>
  <si>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</si>
  <si>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</si>
  <si>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</si>
  <si>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</si>
  <si>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</si>
  <si>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</si>
  <si>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</si>
  <si>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</si>
  <si>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</si>
  <si>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</si>
  <si>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</si>
  <si>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</si>
  <si>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</si>
  <si>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</si>
  <si>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</si>
  <si>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</si>
  <si>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</si>
  <si>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</si>
  <si>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</si>
  <si>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</si>
  <si>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</si>
  <si>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</si>
  <si>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</si>
  <si>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</si>
  <si>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</si>
  <si>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</si>
  <si>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</si>
  <si>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</si>
  <si>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</si>
  <si>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</si>
  <si>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</si>
  <si>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</si>
  <si>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</si>
  <si>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</si>
  <si>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</si>
  <si>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</si>
  <si>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</si>
  <si>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</si>
  <si>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</si>
  <si>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</si>
  <si>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</si>
  <si>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</si>
  <si>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</si>
  <si>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</si>
  <si>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</si>
  <si>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</si>
  <si>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</si>
  <si>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</si>
  <si>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</si>
  <si>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</si>
  <si>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</si>
  <si>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</si>
  <si>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</si>
  <si>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</si>
  <si>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</si>
  <si>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</si>
  <si>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</si>
  <si>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</si>
  <si>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</si>
  <si>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</si>
  <si>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</si>
  <si>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</si>
  <si>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</si>
  <si>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</si>
  <si>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</si>
  <si>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</si>
  <si>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</si>
  <si>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</si>
  <si>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</si>
  <si>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</si>
  <si>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</si>
  <si>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</si>
  <si>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</si>
  <si>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</si>
  <si>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</si>
  <si>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</si>
  <si>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</si>
  <si>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</si>
  <si>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</si>
  <si>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</si>
  <si>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</si>
  <si>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</si>
  <si>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</si>
  <si>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</si>
  <si>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</si>
  <si>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</si>
  <si>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</si>
  <si>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</si>
  <si>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</si>
  <si>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</si>
  <si>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</si>
  <si>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</si>
  <si>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</si>
  <si>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</si>
  <si>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</si>
  <si>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</si>
  <si>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</si>
  <si>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</si>
  <si>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</si>
  <si>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</si>
  <si>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</si>
  <si>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</si>
  <si>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</si>
  <si>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</si>
  <si>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</si>
  <si>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</si>
  <si>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</si>
  <si>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</si>
  <si>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</si>
  <si>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</si>
  <si>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</si>
  <si>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</si>
  <si>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</si>
  <si>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</si>
  <si>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</si>
  <si>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</si>
  <si>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</si>
  <si>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</si>
  <si>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</si>
  <si>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</si>
  <si>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</si>
  <si>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</si>
  <si>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</si>
  <si>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</si>
  <si>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</si>
  <si>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</si>
  <si>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</si>
  <si>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</si>
  <si>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</si>
  <si>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</si>
  <si>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</si>
  <si>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</si>
  <si>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</si>
  <si>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</si>
  <si>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</si>
  <si>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</si>
  <si>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</si>
  <si>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</si>
  <si>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</si>
  <si>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</si>
  <si>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</si>
  <si>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</si>
  <si>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</si>
  <si>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</si>
  <si>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</si>
  <si>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</si>
  <si>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</si>
  <si>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</si>
  <si>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</si>
  <si>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</si>
  <si>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</si>
  <si>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</si>
  <si>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</si>
  <si>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</si>
  <si>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</si>
  <si>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</si>
  <si>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</si>
  <si>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</si>
  <si>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</si>
  <si>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</si>
  <si>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</si>
  <si>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</si>
  <si>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</si>
  <si>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</si>
  <si>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</si>
  <si>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</si>
  <si>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</si>
  <si>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</si>
  <si>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</si>
  <si>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</si>
  <si>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</si>
  <si>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</si>
  <si>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</si>
  <si>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</si>
  <si>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</si>
  <si>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</si>
  <si>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</si>
  <si>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</si>
  <si>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</si>
  <si>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</si>
  <si>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</si>
  <si>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</si>
  <si>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</si>
  <si>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</si>
  <si>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</si>
  <si>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</si>
  <si>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</si>
  <si>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</si>
  <si>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</si>
  <si>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</si>
  <si>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</si>
  <si>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</si>
  <si>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</si>
  <si>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</si>
  <si>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</si>
  <si>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</si>
  <si>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</si>
  <si>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</si>
  <si>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</si>
  <si>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</si>
  <si>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</si>
  <si>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</si>
  <si>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</si>
  <si>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</si>
  <si>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</si>
  <si>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</si>
  <si>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</si>
  <si>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</si>
  <si>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</si>
  <si>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</si>
  <si>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</si>
  <si>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</si>
  <si>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</si>
  <si>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</si>
  <si>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</si>
  <si>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</si>
  <si>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</si>
  <si>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</si>
  <si>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</si>
  <si>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</si>
  <si>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</si>
  <si>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</si>
  <si>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</si>
  <si>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</si>
  <si>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</si>
  <si>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</si>
  <si>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</si>
  <si>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</si>
  <si>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</si>
  <si>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</si>
  <si>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</si>
  <si>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</si>
  <si>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</si>
  <si>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</si>
  <si>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</si>
  <si>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</si>
  <si>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</si>
  <si>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</si>
  <si>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</si>
  <si>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</si>
  <si>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</si>
  <si>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</si>
  <si>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</si>
  <si>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</si>
  <si>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</si>
  <si>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</si>
  <si>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</si>
  <si>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</si>
  <si>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</si>
  <si>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</si>
  <si>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</si>
  <si>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</si>
  <si>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</si>
  <si>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</si>
  <si>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</si>
  <si>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</si>
  <si>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</si>
  <si>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</si>
  <si>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</si>
  <si>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</si>
  <si>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</si>
  <si>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</si>
  <si>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</si>
  <si>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</si>
  <si>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</si>
  <si>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</si>
  <si>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</si>
  <si>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</si>
  <si>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</si>
  <si>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</si>
  <si>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</si>
  <si>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</si>
  <si>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</si>
  <si>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</si>
  <si>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</si>
  <si>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</si>
  <si>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</si>
  <si>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</si>
  <si>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</si>
  <si>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</si>
  <si>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</si>
  <si>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</si>
  <si>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</si>
  <si>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</si>
  <si>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</si>
  <si>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</si>
  <si>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</si>
  <si>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</si>
  <si>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</si>
  <si>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</si>
  <si>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</si>
  <si>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</si>
  <si>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</si>
  <si>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</si>
  <si>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</si>
  <si>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</si>
  <si>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</si>
  <si>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</si>
  <si>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</si>
  <si>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</si>
  <si>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</si>
  <si>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</si>
  <si>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</si>
  <si>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</si>
  <si>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</si>
  <si>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</si>
  <si>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</si>
  <si>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</si>
  <si>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</si>
  <si>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</si>
  <si>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</si>
  <si>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</si>
  <si>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</si>
  <si>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</si>
  <si>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</si>
  <si>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</si>
  <si>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</si>
  <si>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</si>
  <si>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</si>
  <si>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</si>
  <si>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</si>
  <si>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</si>
  <si>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</si>
  <si>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</si>
  <si>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</si>
  <si>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</si>
  <si>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</si>
  <si>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</si>
  <si>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</si>
  <si>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</si>
  <si>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</si>
  <si>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</si>
  <si>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</si>
  <si>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</si>
  <si>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</si>
  <si>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</si>
  <si>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</si>
  <si>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</si>
  <si>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</si>
  <si>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</si>
  <si>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</si>
  <si>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</si>
  <si>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</si>
  <si>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</si>
  <si>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</si>
  <si>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</si>
  <si>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</si>
  <si>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</si>
  <si>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</si>
  <si>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</si>
  <si>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</si>
  <si>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</si>
  <si>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</si>
  <si>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</si>
  <si>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</si>
  <si>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</si>
  <si>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</si>
  <si>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</si>
  <si>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</si>
  <si>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</si>
  <si>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</si>
  <si>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</si>
  <si>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</si>
  <si>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</si>
  <si>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</si>
  <si>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</si>
  <si>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</si>
  <si>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</si>
  <si>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</si>
  <si>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</si>
  <si>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</si>
  <si>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</si>
  <si>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</si>
  <si>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</si>
  <si>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</si>
  <si>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</si>
  <si>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</si>
  <si>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</si>
  <si>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</si>
  <si>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</si>
  <si>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</si>
  <si>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</si>
  <si>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</si>
  <si>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</si>
  <si>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</si>
  <si>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</si>
  <si>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</si>
  <si>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</si>
  <si>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</si>
  <si>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</si>
  <si>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</si>
  <si>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</si>
  <si>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</si>
  <si>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</si>
  <si>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</si>
  <si>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</si>
  <si>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</si>
  <si>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</si>
  <si>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</si>
  <si>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</si>
  <si>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</si>
  <si>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</si>
  <si>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</si>
  <si>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</si>
  <si>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</si>
  <si>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</si>
  <si>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</si>
  <si>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</si>
  <si>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</si>
  <si>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</si>
  <si>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</si>
  <si>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</si>
  <si>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</si>
  <si>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</si>
  <si>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</si>
  <si>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</si>
  <si>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</si>
  <si>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</si>
  <si>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</si>
  <si>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</si>
  <si>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</si>
  <si>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</si>
  <si>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</si>
  <si>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</si>
  <si>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</si>
  <si>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</si>
  <si>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</si>
  <si>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</si>
  <si>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</si>
  <si>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</si>
  <si>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</si>
  <si>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</si>
  <si>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</si>
  <si>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</si>
  <si>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</si>
  <si>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</si>
  <si>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</si>
  <si>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</si>
  <si>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</si>
  <si>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</si>
  <si>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</si>
  <si>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</si>
  <si>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</si>
  <si>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</si>
  <si>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</si>
  <si>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</si>
  <si>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</si>
  <si>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</si>
  <si>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</si>
  <si>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</si>
  <si>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</si>
  <si>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</si>
  <si>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</si>
  <si>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</si>
  <si>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</si>
  <si>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</si>
  <si>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</si>
  <si>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</si>
  <si>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</si>
  <si>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</si>
  <si>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</si>
  <si>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</si>
  <si>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</si>
  <si>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</si>
  <si>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</si>
  <si>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</si>
  <si>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</si>
  <si>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</si>
  <si>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</si>
  <si>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</si>
  <si>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</si>
  <si>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</si>
  <si>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</si>
  <si>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</si>
  <si>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</si>
  <si>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</si>
  <si>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</si>
  <si>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</si>
  <si>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</si>
  <si>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</si>
  <si>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</si>
  <si>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</si>
  <si>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</si>
  <si>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</si>
  <si>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</si>
  <si>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</si>
  <si>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</si>
  <si>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</si>
  <si>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</si>
  <si>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</si>
  <si>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</si>
  <si>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</si>
  <si>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</si>
  <si>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</si>
  <si>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</si>
  <si>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</si>
  <si>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</si>
  <si>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</si>
  <si>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</si>
  <si>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</si>
  <si>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</si>
  <si>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</si>
  <si>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</si>
  <si>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</si>
  <si>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</si>
  <si>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</si>
  <si>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</si>
  <si>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</si>
  <si>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</si>
  <si>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</si>
  <si>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</si>
  <si>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</si>
  <si>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</si>
  <si>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</si>
  <si>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</si>
  <si>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</si>
  <si>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</si>
  <si>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</si>
  <si>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</si>
  <si>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</si>
  <si>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</si>
  <si>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</si>
  <si>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</si>
  <si>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</si>
  <si>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</si>
  <si>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</si>
  <si>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</si>
  <si>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</si>
  <si>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</si>
  <si>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</si>
  <si>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</si>
  <si>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</si>
  <si>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</si>
  <si>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</si>
  <si>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</si>
  <si>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</si>
  <si>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</si>
  <si>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</si>
  <si>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</si>
  <si>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</si>
  <si>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</si>
  <si>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</si>
  <si>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</si>
  <si>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</si>
  <si>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</si>
  <si>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</si>
  <si>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</si>
  <si>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</si>
  <si>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</si>
  <si>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</si>
  <si>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</si>
  <si>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</si>
  <si>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</si>
  <si>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</si>
  <si>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</si>
  <si>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</si>
  <si>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</si>
  <si>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</si>
  <si>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</si>
  <si>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</si>
  <si>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</si>
  <si>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</si>
  <si>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</si>
  <si>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</si>
  <si>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</si>
  <si>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</si>
  <si>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</si>
  <si>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</si>
  <si>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</si>
  <si>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</si>
  <si>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</si>
  <si>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</si>
  <si>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</si>
  <si>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</si>
  <si>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</si>
  <si>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</si>
  <si>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</si>
  <si>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</si>
  <si>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</si>
  <si>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</si>
  <si>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</si>
  <si>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</si>
  <si>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</si>
  <si>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</si>
  <si>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</si>
  <si>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</si>
  <si>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</si>
  <si>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</si>
  <si>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</si>
  <si>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</si>
  <si>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</si>
  <si>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</si>
  <si>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</si>
  <si>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</si>
  <si>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</si>
  <si>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</si>
  <si>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</si>
  <si>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</si>
  <si>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</si>
  <si>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</si>
  <si>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</si>
  <si>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</si>
  <si>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</si>
  <si>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</si>
  <si>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</si>
  <si>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</si>
  <si>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</si>
  <si>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</si>
  <si>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</si>
  <si>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</si>
  <si>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</si>
  <si>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</si>
  <si>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</si>
  <si>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</si>
  <si>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</si>
  <si>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</si>
  <si>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</si>
  <si>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</si>
  <si>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</si>
  <si>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</si>
  <si>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</si>
  <si>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</si>
  <si>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</si>
  <si>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</si>
  <si>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</si>
  <si>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</si>
  <si>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</si>
  <si>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</si>
  <si>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</si>
  <si>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</si>
  <si>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</si>
  <si>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</si>
  <si>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</si>
  <si>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</si>
  <si>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</si>
  <si>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</si>
  <si>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</si>
  <si>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</si>
  <si>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</si>
  <si>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</si>
  <si>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</si>
  <si>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</si>
  <si>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</si>
  <si>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</si>
  <si>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</si>
  <si>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</si>
  <si>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</si>
  <si>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</si>
  <si>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</si>
  <si>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</si>
  <si>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</si>
  <si>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</si>
  <si>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</si>
  <si>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</si>
  <si>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</si>
  <si>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</si>
  <si>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</si>
  <si>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</si>
  <si>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</si>
  <si>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</si>
  <si>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</si>
  <si>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</si>
  <si>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</si>
  <si>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</si>
  <si>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</si>
  <si>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</si>
  <si>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</si>
  <si>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</si>
  <si>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</si>
  <si>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</si>
  <si>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</si>
  <si>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</si>
  <si>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</si>
  <si>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</si>
  <si>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</si>
  <si>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</si>
  <si>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</si>
  <si>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</si>
  <si>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</si>
  <si>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</si>
  <si>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</si>
  <si>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</si>
  <si>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</si>
  <si>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</si>
  <si>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</si>
  <si>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</si>
  <si>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</si>
  <si>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</si>
  <si>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</si>
  <si>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</si>
  <si>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</si>
  <si>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</si>
  <si>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</si>
  <si>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</si>
  <si>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</si>
  <si>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</si>
  <si>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</si>
  <si>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</si>
  <si>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</si>
  <si>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</si>
  <si>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</si>
  <si>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</si>
  <si>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</si>
  <si>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</si>
  <si>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</si>
  <si>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</si>
  <si>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</si>
  <si>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</si>
  <si>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</si>
  <si>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</si>
  <si>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</si>
  <si>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</si>
  <si>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</si>
  <si>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</si>
  <si>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</si>
  <si>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</si>
  <si>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</si>
  <si>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</si>
  <si>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</si>
  <si>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</si>
  <si>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</si>
  <si>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</si>
  <si>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</si>
  <si>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</si>
  <si>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</si>
  <si>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</si>
  <si>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</si>
  <si>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</si>
  <si>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</si>
  <si>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</si>
  <si>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</si>
  <si>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</si>
  <si>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</si>
  <si>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</si>
  <si>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</si>
  <si>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</si>
  <si>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</si>
  <si>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</si>
  <si>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</si>
  <si>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</si>
  <si>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</si>
  <si>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</si>
  <si>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</si>
  <si>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</si>
  <si>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</si>
  <si>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</si>
  <si>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</si>
  <si>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</si>
  <si>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</si>
  <si>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</si>
  <si>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</si>
  <si>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</si>
  <si>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</si>
  <si>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</si>
  <si>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</si>
  <si>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</si>
  <si>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</si>
  <si>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</si>
  <si>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</si>
  <si>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</si>
  <si>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</si>
  <si>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</si>
  <si>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</si>
  <si>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</si>
  <si>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</si>
  <si>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</si>
  <si>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</si>
  <si>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</si>
  <si>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</si>
  <si>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</si>
  <si>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</si>
  <si>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</si>
  <si>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</si>
  <si>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</si>
  <si>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</si>
  <si>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</si>
  <si>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</si>
  <si>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</si>
  <si>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</si>
  <si>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</si>
  <si>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</si>
  <si>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</si>
  <si>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</si>
  <si>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</si>
  <si>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</si>
  <si>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</si>
  <si>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</si>
  <si>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</si>
  <si>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</si>
  <si>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</si>
  <si>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</si>
  <si>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</si>
  <si>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</si>
  <si>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</si>
  <si>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</si>
  <si>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</si>
  <si>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</si>
  <si>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</si>
  <si>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</si>
  <si>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</si>
  <si>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</si>
  <si>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</si>
  <si>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</si>
  <si>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</si>
  <si>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</si>
  <si>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</si>
  <si>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</si>
  <si>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</si>
  <si>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</si>
  <si>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</si>
  <si>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</si>
  <si>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</si>
  <si>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</si>
  <si>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</si>
  <si>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</si>
  <si>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</si>
  <si>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</si>
  <si>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</si>
  <si>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</si>
  <si>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</si>
  <si>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</si>
  <si>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</si>
  <si>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</si>
  <si>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</si>
  <si>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</si>
  <si>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</si>
  <si>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</si>
  <si>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</si>
  <si>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</si>
  <si>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</si>
  <si>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</si>
  <si>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</si>
  <si>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</si>
  <si>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</si>
  <si>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</si>
  <si>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</si>
  <si>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</si>
  <si>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</si>
  <si>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</si>
  <si>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</si>
  <si>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</si>
  <si>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</si>
  <si>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</si>
  <si>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</si>
  <si>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</si>
  <si>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</si>
  <si>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</si>
  <si>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</si>
  <si>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</si>
  <si>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</si>
  <si>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</si>
  <si>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</si>
  <si>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</si>
  <si>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</si>
  <si>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</si>
  <si>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</si>
  <si>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</si>
  <si>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</si>
  <si>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</si>
  <si>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</si>
  <si>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</si>
  <si>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</si>
  <si>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</si>
  <si>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</si>
  <si>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</si>
  <si>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</si>
  <si>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</si>
  <si>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</si>
  <si>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</si>
  <si>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</si>
  <si>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</si>
  <si>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</si>
  <si>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</si>
  <si>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</si>
  <si>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</si>
  <si>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</si>
  <si>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</si>
  <si>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</si>
  <si>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</si>
  <si>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</si>
  <si>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</si>
  <si>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</si>
  <si>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</si>
  <si>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</si>
  <si>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</si>
  <si>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</si>
  <si>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</si>
  <si>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</si>
  <si>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</si>
  <si>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</si>
  <si>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</si>
  <si>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</si>
  <si>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</si>
  <si>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</si>
  <si>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</si>
  <si>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</si>
  <si>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</si>
  <si>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</si>
  <si>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</si>
  <si>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</si>
  <si>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</si>
  <si>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</si>
  <si>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</si>
  <si>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</si>
  <si>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</si>
  <si>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</si>
  <si>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</si>
  <si>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</si>
  <si>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</si>
  <si>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</si>
  <si>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</si>
  <si>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</si>
  <si>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</si>
  <si>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</si>
  <si>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</si>
  <si>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</si>
  <si>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</si>
  <si>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</si>
  <si>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</si>
  <si>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</si>
  <si>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</si>
  <si>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</si>
  <si>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</si>
  <si>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</si>
  <si>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</si>
  <si>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</si>
  <si>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</si>
  <si>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</si>
  <si>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</si>
  <si>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</si>
  <si>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</si>
  <si>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</si>
  <si>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</si>
  <si>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</si>
  <si>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</si>
  <si>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</si>
  <si>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</si>
  <si>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</si>
  <si>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</si>
  <si>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</si>
  <si>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</si>
  <si>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</si>
  <si>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</si>
  <si>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</si>
  <si>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</si>
  <si>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</si>
  <si>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</si>
  <si>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</si>
  <si>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</si>
  <si>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</si>
  <si>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</si>
  <si>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</si>
  <si>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</si>
  <si>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</si>
  <si>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</si>
  <si>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</si>
  <si>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</si>
  <si>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</si>
  <si>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</si>
  <si>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</si>
  <si>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</si>
  <si>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</si>
  <si>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</si>
  <si>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</si>
  <si>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</si>
  <si>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</si>
  <si>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</si>
  <si>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</si>
  <si>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</si>
  <si>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</si>
  <si>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</si>
  <si>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</si>
  <si>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</si>
  <si>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</si>
  <si>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</si>
  <si>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</si>
  <si>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</si>
  <si>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</si>
  <si>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</si>
  <si>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</si>
  <si>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</si>
  <si>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</si>
  <si>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</si>
  <si>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</si>
  <si>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</si>
  <si>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</si>
  <si>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</si>
  <si>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</si>
  <si>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</si>
  <si>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</si>
  <si>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</si>
  <si>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</si>
  <si>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</si>
  <si>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</si>
  <si>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</si>
  <si>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</si>
  <si>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</si>
  <si>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</si>
  <si>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</si>
  <si>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</si>
  <si>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</si>
  <si>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</si>
  <si>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</si>
  <si>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</si>
  <si>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</si>
  <si>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</si>
  <si>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</si>
  <si>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</si>
  <si>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</si>
  <si>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</si>
  <si>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</si>
  <si>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</si>
  <si>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</si>
  <si>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</si>
  <si>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</si>
  <si>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</si>
  <si>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</si>
  <si>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</si>
  <si>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</si>
  <si>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</si>
  <si>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</si>
  <si>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</si>
  <si>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</si>
  <si>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</si>
  <si>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</si>
  <si>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</si>
  <si>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</si>
  <si>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</si>
  <si>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</si>
  <si>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</si>
  <si>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</si>
  <si>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</si>
  <si>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</si>
  <si>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</si>
  <si>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</si>
  <si>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</si>
  <si>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</si>
  <si>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</si>
  <si>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</si>
  <si>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</si>
  <si>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</si>
  <si>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</si>
  <si>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</si>
  <si>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</si>
  <si>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</si>
  <si>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</si>
  <si>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</si>
  <si>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</si>
  <si>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</si>
  <si>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</si>
  <si>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</si>
  <si>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</si>
  <si>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</si>
  <si>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</si>
  <si>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</si>
  <si>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</si>
  <si>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</si>
  <si>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</si>
  <si>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</si>
  <si>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</si>
  <si>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</si>
  <si>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</si>
  <si>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</si>
  <si>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</si>
  <si>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</si>
  <si>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</si>
  <si>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</si>
  <si>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</si>
  <si>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</si>
  <si>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</si>
  <si>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</si>
  <si>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</si>
  <si>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</si>
  <si>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</si>
  <si>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</si>
  <si>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</si>
  <si>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</si>
  <si>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</si>
  <si>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</si>
  <si>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</si>
  <si>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</si>
  <si>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</si>
  <si>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</si>
  <si>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</si>
  <si>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</si>
  <si>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</si>
  <si>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</si>
  <si>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</si>
  <si>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</si>
  <si>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</si>
  <si>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</si>
  <si>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</si>
  <si>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</si>
  <si>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</si>
  <si>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</si>
  <si>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</si>
  <si>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</si>
  <si>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</si>
  <si>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</si>
  <si>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</si>
  <si>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</si>
  <si>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</si>
  <si>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</si>
  <si>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</si>
  <si>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</si>
  <si>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</si>
  <si>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</si>
  <si>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</si>
  <si>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</si>
  <si>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</si>
  <si>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</si>
  <si>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</si>
  <si>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</si>
  <si>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</si>
  <si>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</si>
  <si>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</si>
  <si>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</si>
  <si>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</si>
  <si>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</si>
  <si>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</si>
  <si>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</si>
  <si>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</si>
  <si>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</si>
  <si>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</si>
  <si>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</si>
  <si>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</si>
  <si>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</si>
  <si>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</si>
  <si>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</si>
  <si>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</si>
  <si>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</si>
  <si>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</si>
  <si>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</si>
  <si>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</si>
  <si>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</si>
  <si>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</si>
  <si>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</si>
  <si>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</si>
  <si>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</si>
  <si>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</si>
  <si>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</si>
  <si>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</si>
  <si>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</si>
  <si>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</si>
  <si>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</si>
  <si>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</si>
  <si>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</si>
  <si>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</si>
  <si>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</si>
  <si>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</si>
  <si>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</si>
  <si>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</si>
  <si>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</si>
  <si>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</si>
  <si>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</si>
  <si>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</si>
  <si>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</si>
  <si>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</si>
  <si>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</si>
  <si>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</si>
  <si>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</si>
  <si>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</si>
  <si>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</si>
  <si>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</si>
  <si>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</si>
  <si>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</si>
  <si>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</si>
  <si>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</si>
  <si>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</si>
  <si>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</si>
  <si>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</si>
  <si>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</si>
  <si>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</si>
  <si>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</si>
  <si>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</si>
  <si>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</si>
  <si>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</si>
  <si>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</si>
  <si>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</si>
  <si>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</si>
  <si>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</si>
  <si>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</si>
  <si>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</si>
  <si>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</si>
  <si>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</si>
  <si>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</si>
  <si>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</si>
  <si>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</si>
  <si>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</si>
  <si>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</si>
  <si>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</si>
  <si>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</si>
  <si>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</si>
  <si>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</si>
  <si>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</si>
  <si>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</si>
  <si>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</si>
  <si>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</si>
  <si>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</si>
  <si>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</si>
  <si>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</si>
  <si>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</si>
  <si>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</si>
  <si>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</si>
  <si>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</si>
  <si>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</si>
  <si>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</si>
  <si>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</si>
  <si>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</si>
  <si>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</si>
  <si>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</si>
  <si>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</si>
  <si>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</si>
  <si>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</si>
  <si>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</si>
  <si>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</si>
  <si>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</si>
  <si>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</si>
  <si>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</si>
  <si>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</si>
  <si>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</si>
  <si>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</si>
  <si>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</si>
  <si>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</si>
  <si>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</si>
  <si>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</si>
  <si>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</si>
  <si>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</si>
  <si>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</si>
  <si>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</si>
  <si>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</si>
  <si>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</si>
  <si>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</si>
  <si>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</si>
  <si>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</si>
  <si>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</si>
  <si>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</si>
  <si>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</si>
  <si>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</si>
  <si>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</si>
  <si>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</si>
  <si>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</si>
  <si>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</si>
  <si>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</si>
  <si>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</si>
  <si>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</si>
  <si>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</si>
  <si>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</si>
  <si>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</si>
  <si>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</si>
  <si>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</si>
  <si>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</si>
  <si>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</si>
  <si>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</si>
  <si>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</si>
  <si>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</si>
  <si>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</si>
  <si>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</si>
  <si>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</si>
  <si>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</si>
  <si>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</si>
  <si>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</si>
  <si>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</si>
  <si>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</si>
  <si>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</si>
  <si>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</si>
  <si>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</si>
  <si>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</si>
  <si>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</si>
  <si>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</si>
  <si>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</si>
  <si>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</si>
  <si>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</si>
  <si>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</si>
  <si>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</si>
  <si>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</si>
  <si>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</si>
  <si>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</si>
  <si>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</si>
  <si>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</si>
  <si>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</si>
  <si>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</si>
  <si>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</si>
  <si>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</si>
  <si>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</si>
  <si>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</si>
  <si>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</si>
  <si>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</si>
  <si>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</si>
  <si>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</si>
  <si>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</si>
  <si>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</si>
  <si>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</si>
  <si>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</si>
  <si>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</si>
  <si>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</si>
  <si>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</si>
  <si>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</si>
  <si>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</si>
  <si>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</si>
  <si>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</si>
  <si>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</si>
  <si>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</si>
  <si>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</si>
  <si>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</si>
  <si>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</si>
  <si>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</si>
  <si>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</si>
  <si>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</si>
  <si>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</si>
  <si>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</si>
  <si>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</si>
  <si>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</si>
  <si>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</si>
  <si>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</si>
  <si>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</si>
  <si>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</si>
  <si>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</si>
  <si>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</si>
  <si>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</si>
  <si>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</si>
  <si>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</si>
  <si>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</si>
  <si>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</si>
  <si>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</si>
  <si>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</si>
  <si>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</si>
  <si>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</si>
  <si>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</si>
  <si>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</si>
  <si>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</si>
  <si>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</si>
  <si>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</si>
  <si>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</si>
  <si>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</si>
  <si>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</si>
  <si>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</si>
  <si>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</si>
  <si>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</si>
  <si>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</si>
  <si>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</si>
  <si>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</si>
  <si>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</si>
  <si>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</si>
  <si>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</si>
  <si>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</si>
  <si>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</si>
  <si>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</si>
  <si>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</si>
  <si>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</si>
  <si>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</si>
  <si>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</si>
  <si>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</si>
  <si>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</si>
  <si>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</si>
  <si>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</si>
  <si>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</si>
  <si>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</si>
  <si>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</si>
  <si>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</si>
  <si>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</si>
  <si>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</si>
  <si>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</si>
  <si>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</si>
  <si>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</si>
  <si>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</si>
  <si>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</si>
  <si>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</si>
  <si>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</si>
  <si>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</si>
  <si>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</si>
  <si>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</si>
  <si>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</si>
  <si>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</si>
  <si>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</si>
  <si>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</si>
  <si>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</si>
  <si>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</si>
  <si>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</si>
  <si>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</si>
  <si>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</si>
  <si>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</si>
  <si>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</si>
  <si>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</si>
  <si>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</si>
  <si>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</si>
  <si>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</si>
  <si>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</si>
  <si>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</si>
  <si>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</si>
  <si>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</si>
  <si>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</si>
  <si>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</si>
  <si>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</si>
  <si>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</si>
  <si>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</si>
  <si>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</si>
  <si>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</si>
  <si>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</si>
  <si>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</si>
  <si>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</si>
  <si>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</si>
  <si>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</si>
  <si>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</si>
  <si>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</si>
  <si>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</si>
  <si>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</si>
  <si>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</si>
  <si>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</si>
  <si>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</si>
  <si>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</si>
  <si>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</si>
  <si>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</si>
  <si>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</si>
  <si>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</si>
  <si>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</si>
  <si>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</si>
  <si>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</si>
  <si>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</si>
  <si>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</si>
  <si>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</si>
  <si>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</si>
  <si>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</si>
  <si>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</si>
  <si>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</si>
  <si>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</si>
  <si>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</si>
  <si>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</si>
  <si>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</si>
  <si>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</si>
  <si>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</si>
  <si>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</si>
  <si>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</si>
  <si>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</si>
  <si>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</si>
  <si>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</si>
  <si>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</si>
  <si>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</si>
  <si>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</si>
  <si>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</si>
  <si>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</si>
  <si>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</si>
  <si>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</si>
  <si>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</si>
  <si>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</si>
  <si>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</si>
  <si>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</si>
  <si>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</si>
  <si>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</si>
  <si>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</si>
  <si>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</si>
  <si>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</si>
  <si>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</si>
  <si>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</si>
  <si>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</si>
  <si>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</si>
  <si>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</si>
  <si>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</si>
  <si>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</si>
  <si>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</si>
  <si>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</si>
  <si>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</si>
  <si>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</si>
  <si>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</si>
  <si>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</si>
  <si>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</si>
  <si>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</si>
  <si>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</si>
  <si>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</si>
  <si>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</si>
  <si>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</si>
  <si>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</si>
  <si>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</si>
  <si>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</si>
  <si>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</si>
  <si>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</si>
  <si>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</si>
  <si>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</si>
  <si>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</si>
  <si>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</si>
  <si>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</si>
  <si>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</si>
  <si>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</si>
  <si>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</si>
  <si>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</si>
  <si>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</si>
  <si>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</si>
  <si>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</si>
  <si>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</si>
  <si>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</si>
  <si>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</si>
  <si>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</si>
  <si>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</si>
  <si>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</si>
  <si>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</si>
  <si>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</si>
  <si>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</si>
  <si>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</si>
  <si>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</si>
  <si>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</si>
  <si>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</si>
  <si>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</si>
  <si>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</si>
  <si>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</si>
  <si>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</si>
  <si>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</si>
  <si>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</si>
  <si>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</si>
  <si>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</si>
  <si>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</si>
  <si>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</si>
  <si>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</si>
  <si>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</si>
  <si>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</si>
  <si>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</si>
  <si>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</si>
  <si>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</si>
  <si>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</si>
  <si>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</si>
  <si>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</si>
  <si>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</si>
  <si>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</si>
  <si>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</si>
  <si>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</si>
  <si>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</si>
  <si>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</si>
  <si>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</si>
  <si>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</si>
  <si>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</si>
  <si>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</si>
  <si>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</si>
  <si>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</si>
  <si>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</si>
  <si>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</si>
  <si>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</si>
  <si>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</si>
  <si>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</si>
  <si>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</si>
  <si>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</si>
  <si>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</si>
  <si>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</si>
  <si>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</si>
  <si>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</si>
  <si>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</si>
  <si>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</si>
  <si>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</si>
  <si>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</si>
  <si>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</si>
  <si>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</si>
  <si>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</si>
  <si>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</si>
  <si>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</si>
  <si>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</si>
  <si>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</si>
  <si>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</si>
  <si>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</si>
  <si>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</si>
  <si>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</si>
  <si>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</si>
  <si>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</si>
  <si>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</si>
  <si>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</si>
  <si>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</si>
  <si>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</si>
  <si>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</si>
  <si>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</si>
  <si>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</si>
  <si>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</si>
  <si>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</si>
  <si>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</si>
  <si>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</si>
  <si>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</si>
  <si>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</si>
  <si>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</si>
  <si>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</si>
  <si>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</si>
  <si>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</si>
  <si>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</si>
  <si>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</si>
  <si>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</si>
  <si>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</si>
  <si>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</si>
  <si>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</si>
  <si>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</si>
  <si>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</si>
  <si>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</si>
  <si>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</si>
  <si>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</si>
  <si>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</si>
  <si>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</si>
  <si>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</si>
  <si>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</si>
  <si>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</si>
  <si>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</si>
  <si>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</si>
  <si>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</si>
  <si>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</si>
  <si>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</si>
  <si>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</si>
  <si>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</si>
  <si>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</si>
  <si>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</si>
  <si>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</si>
  <si>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</si>
  <si>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</si>
  <si>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</si>
  <si>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</si>
  <si>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</si>
  <si>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</si>
  <si>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</si>
  <si>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</si>
  <si>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</si>
  <si>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</si>
  <si>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</si>
  <si>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</si>
  <si>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</si>
  <si>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</si>
  <si>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</si>
  <si>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</si>
  <si>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</si>
  <si>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</si>
  <si>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</si>
  <si>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</si>
  <si>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</si>
  <si>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</si>
  <si>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</si>
  <si>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</si>
  <si>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</si>
  <si>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</si>
  <si>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</si>
  <si>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</si>
  <si>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</si>
  <si>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</si>
  <si>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</si>
  <si>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</si>
  <si>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</si>
  <si>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</si>
  <si>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</si>
  <si>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</si>
  <si>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</si>
  <si>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</si>
  <si>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</si>
  <si>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</si>
  <si>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</si>
  <si>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</si>
  <si>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</si>
  <si>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</si>
  <si>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</si>
  <si>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</si>
  <si>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</si>
  <si>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</si>
  <si>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</si>
  <si>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</si>
  <si>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</si>
  <si>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</si>
  <si>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</si>
  <si>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</si>
  <si>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</si>
  <si>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</si>
  <si>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</si>
  <si>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</si>
  <si>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</si>
  <si>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</si>
  <si>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</si>
  <si>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</si>
  <si>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</si>
  <si>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</si>
  <si>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</si>
  <si>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</si>
  <si>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</si>
  <si>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</si>
  <si>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</si>
  <si>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</si>
  <si>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</si>
  <si>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</si>
  <si>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</si>
  <si>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</si>
  <si>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</si>
  <si>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</si>
  <si>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</si>
  <si>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</si>
  <si>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</si>
  <si>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</si>
  <si>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</si>
  <si>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</si>
  <si>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</si>
  <si>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</si>
  <si>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</si>
  <si>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</si>
  <si>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</si>
  <si>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</si>
  <si>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</si>
  <si>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</si>
  <si>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</si>
  <si>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</si>
  <si>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</si>
  <si>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</si>
  <si>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</si>
  <si>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</si>
  <si>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</si>
  <si>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</si>
  <si>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</si>
  <si>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</si>
  <si>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</si>
  <si>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</si>
  <si>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</si>
  <si>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</si>
  <si>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</si>
  <si>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</si>
  <si>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</si>
  <si>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</si>
  <si>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</si>
  <si>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</si>
  <si>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</si>
  <si>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</si>
  <si>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</si>
  <si>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</si>
  <si>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</si>
  <si>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</si>
  <si>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</si>
  <si>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</si>
  <si>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</si>
  <si>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</si>
  <si>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</si>
  <si>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</si>
  <si>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</si>
  <si>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</si>
  <si>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</si>
  <si>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</si>
  <si>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</si>
  <si>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</si>
  <si>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</si>
  <si>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</si>
  <si>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</si>
  <si>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</si>
  <si>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</si>
  <si>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</si>
  <si>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</si>
  <si>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</si>
  <si>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</si>
  <si>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</si>
  <si>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</si>
  <si>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</si>
  <si>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</si>
  <si>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</si>
  <si>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</si>
  <si>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</si>
  <si>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</si>
  <si>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</si>
  <si>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</si>
  <si>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</si>
  <si>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</si>
  <si>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</si>
  <si>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</si>
  <si>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</si>
  <si>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</si>
  <si>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</si>
  <si>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</si>
  <si>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</si>
  <si>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</si>
  <si>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</si>
  <si>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</si>
  <si>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</si>
  <si>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</si>
  <si>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</si>
  <si>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</si>
  <si>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</si>
  <si>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</si>
  <si>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</si>
  <si>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</si>
  <si>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</si>
  <si>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</si>
  <si>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</si>
  <si>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</si>
  <si>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</si>
  <si>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</si>
  <si>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</si>
  <si>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</si>
  <si>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</si>
  <si>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</si>
  <si>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</si>
  <si>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</si>
  <si>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</si>
  <si>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</si>
  <si>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</si>
  <si>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</si>
  <si>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</si>
  <si>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</si>
  <si>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</si>
  <si>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</si>
  <si>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</si>
  <si>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</si>
  <si>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</si>
  <si>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</si>
  <si>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</si>
  <si>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</si>
  <si>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</si>
  <si>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</si>
  <si>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</si>
  <si>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</si>
  <si>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</si>
  <si>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</si>
  <si>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</si>
  <si>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</si>
  <si>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</si>
  <si>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</si>
  <si>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</si>
  <si>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</si>
  <si>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</si>
  <si>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</si>
  <si>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</si>
  <si>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</si>
  <si>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</si>
  <si>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</si>
  <si>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</si>
  <si>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</si>
  <si>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</si>
  <si>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</si>
  <si>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</si>
  <si>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</si>
  <si>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</si>
  <si>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</si>
  <si>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</si>
  <si>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</si>
  <si>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</si>
  <si>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</si>
  <si>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</si>
  <si>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</si>
  <si>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</si>
  <si>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</si>
  <si>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</si>
  <si>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</si>
  <si>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</si>
  <si>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</si>
  <si>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</si>
  <si>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</si>
  <si>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</si>
  <si>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</si>
  <si>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</si>
  <si>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</si>
  <si>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</si>
  <si>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</si>
  <si>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</si>
  <si>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</si>
  <si>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</si>
  <si>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</si>
  <si>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</si>
  <si>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</si>
  <si>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</si>
  <si>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</si>
  <si>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</si>
  <si>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</si>
  <si>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</si>
  <si>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</si>
  <si>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</si>
  <si>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</si>
  <si>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</si>
  <si>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</si>
  <si>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</si>
  <si>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</si>
  <si>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</si>
  <si>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</si>
  <si>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</si>
  <si>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</si>
  <si>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</si>
  <si>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</si>
  <si>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</si>
  <si>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</si>
  <si>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</si>
  <si>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</si>
  <si>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</si>
  <si>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</si>
  <si>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</si>
  <si>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</si>
  <si>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</si>
  <si>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</si>
  <si>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</si>
  <si>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</si>
  <si>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</si>
  <si>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</si>
  <si>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</si>
  <si>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</si>
  <si>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</si>
  <si>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</si>
  <si>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</si>
  <si>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</si>
  <si>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</si>
  <si>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</si>
  <si>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</si>
  <si>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</si>
  <si>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</si>
  <si>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</si>
  <si>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</si>
  <si>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</si>
  <si>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</si>
  <si>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</si>
  <si>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</si>
  <si>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</si>
  <si>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</si>
  <si>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</si>
  <si>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</si>
  <si>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</si>
  <si>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</si>
  <si>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</si>
  <si>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</si>
  <si>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</si>
  <si>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</si>
  <si>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</si>
  <si>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</si>
  <si>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</si>
  <si>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</si>
  <si>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</si>
  <si>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</si>
  <si>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</si>
  <si>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</si>
  <si>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</si>
  <si>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</si>
  <si>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</si>
  <si>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</si>
  <si>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</si>
  <si>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</si>
  <si>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</si>
  <si>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</si>
  <si>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</si>
  <si>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</si>
  <si>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</si>
  <si>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</si>
  <si>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</si>
  <si>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</si>
  <si>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</si>
  <si>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</si>
  <si>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</si>
  <si>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</si>
  <si>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</si>
  <si>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</si>
  <si>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</si>
  <si>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</si>
  <si>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</si>
  <si>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</si>
  <si>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</si>
  <si>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</si>
  <si>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</si>
  <si>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</si>
  <si>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</si>
  <si>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</si>
  <si>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</si>
  <si>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</si>
  <si>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</si>
  <si>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</si>
  <si>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</si>
  <si>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</si>
  <si>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</si>
  <si>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</si>
  <si>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</si>
  <si>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</si>
  <si>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</si>
  <si>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</si>
  <si>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</si>
  <si>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</si>
  <si>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</si>
  <si>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</si>
  <si>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</si>
  <si>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</si>
  <si>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</si>
  <si>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</si>
  <si>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</si>
  <si>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</si>
  <si>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</si>
  <si>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</si>
  <si>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</si>
  <si>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</si>
  <si>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</si>
  <si>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</si>
  <si>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</si>
  <si>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</si>
  <si>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</si>
  <si>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</si>
  <si>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</si>
  <si>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</si>
  <si>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</si>
  <si>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</si>
  <si>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</si>
  <si>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</si>
  <si>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</si>
  <si>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</si>
  <si>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</si>
  <si>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</si>
  <si>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</si>
  <si>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</si>
  <si>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</si>
  <si>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</si>
  <si>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</si>
  <si>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</si>
  <si>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</si>
  <si>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</si>
  <si>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</si>
  <si>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</si>
  <si>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</si>
  <si>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</si>
  <si>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</si>
  <si>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</si>
  <si>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</si>
  <si>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</si>
  <si>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</si>
  <si>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</si>
  <si>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</si>
  <si>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</si>
  <si>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</si>
  <si>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</si>
  <si>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</si>
  <si>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</si>
  <si>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</si>
  <si>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</si>
  <si>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</si>
  <si>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</si>
  <si>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</si>
  <si>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</si>
  <si>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</si>
  <si>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</si>
  <si>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</si>
  <si>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</si>
  <si>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</si>
  <si>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</si>
  <si>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</si>
  <si>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</si>
  <si>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</si>
  <si>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</si>
  <si>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</si>
  <si>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</si>
  <si>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</si>
  <si>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</si>
  <si>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</si>
  <si>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</si>
  <si>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</si>
  <si>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</si>
  <si>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</si>
  <si>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</si>
  <si>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</si>
  <si>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</si>
  <si>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</si>
  <si>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</si>
  <si>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</si>
  <si>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</si>
  <si>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</si>
  <si>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</si>
  <si>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</si>
  <si>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</si>
  <si>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</si>
  <si>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</si>
  <si>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</si>
  <si>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</si>
  <si>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</si>
  <si>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</si>
  <si>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</si>
  <si>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</si>
  <si>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</si>
  <si>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</si>
  <si>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</si>
  <si>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</si>
  <si>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</si>
  <si>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</si>
  <si>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</si>
  <si>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</si>
  <si>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</si>
  <si>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</si>
  <si>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</si>
  <si>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</si>
  <si>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</si>
  <si>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</si>
  <si>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</si>
  <si>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</si>
  <si>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</si>
  <si>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</si>
  <si>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</si>
  <si>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</si>
  <si>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</si>
  <si>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</si>
  <si>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</si>
  <si>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</si>
  <si>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</si>
  <si>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</si>
  <si>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</si>
  <si>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</si>
  <si>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</si>
  <si>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</si>
  <si>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</si>
  <si>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</si>
  <si>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</si>
  <si>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</si>
  <si>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</si>
  <si>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</si>
  <si>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</si>
  <si>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</si>
  <si>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</si>
  <si>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</si>
  <si>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</si>
  <si>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</si>
  <si>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</si>
  <si>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</si>
  <si>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</si>
  <si>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</si>
  <si>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</si>
  <si>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</si>
  <si>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</si>
  <si>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</si>
  <si>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</si>
  <si>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</si>
  <si>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</si>
  <si>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</si>
  <si>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</si>
  <si>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</si>
  <si>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</si>
  <si>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</si>
  <si>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</si>
  <si>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</si>
  <si>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</si>
  <si>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</si>
  <si>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</si>
  <si>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</si>
  <si>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</si>
  <si>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</si>
  <si>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</si>
  <si>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</si>
  <si>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</si>
  <si>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</si>
  <si>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</si>
  <si>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</si>
  <si>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</si>
  <si>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</si>
  <si>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</si>
  <si>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</si>
  <si>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</si>
  <si>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</si>
  <si>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</si>
  <si>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</si>
  <si>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</si>
  <si>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</si>
  <si>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</si>
  <si>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</si>
  <si>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</si>
  <si>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</si>
  <si>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</si>
  <si>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</si>
  <si>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</si>
  <si>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</si>
  <si>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</si>
  <si>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</si>
  <si>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</si>
  <si>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</si>
  <si>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</si>
  <si>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</si>
  <si>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</si>
  <si>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</si>
  <si>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</si>
  <si>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</si>
  <si>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</si>
  <si>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</si>
  <si>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</si>
  <si>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</si>
  <si>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</si>
  <si>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</si>
  <si>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</si>
  <si>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</si>
  <si>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</si>
  <si>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</si>
  <si>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</si>
  <si>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</si>
  <si>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</si>
  <si>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</si>
  <si>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</si>
  <si>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</si>
  <si>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</si>
  <si>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</si>
  <si>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</si>
  <si>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</si>
  <si>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</si>
  <si>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</si>
  <si>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</si>
  <si>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</si>
  <si>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</si>
  <si>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</si>
  <si>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</si>
  <si>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</si>
  <si>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</si>
  <si>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</si>
  <si>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</si>
  <si>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</si>
  <si>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</si>
  <si>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</si>
  <si>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</si>
  <si>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</si>
  <si>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</si>
  <si>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</si>
  <si>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</si>
  <si>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</si>
  <si>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</si>
  <si>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</si>
  <si>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</si>
  <si>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</si>
  <si>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</si>
  <si>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</si>
  <si>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</si>
  <si>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</si>
  <si>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</si>
  <si>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</si>
  <si>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</si>
  <si>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</si>
  <si>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</si>
  <si>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</si>
  <si>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</si>
  <si>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</si>
  <si>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</si>
  <si>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</si>
  <si>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</si>
  <si>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</si>
  <si>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</si>
  <si>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</si>
  <si>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</si>
  <si>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</si>
  <si>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</si>
  <si>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</si>
  <si>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</si>
  <si>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</si>
  <si>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</si>
  <si>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</si>
  <si>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</si>
  <si>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</si>
  <si>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</si>
  <si>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</si>
  <si>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</si>
  <si>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</si>
  <si>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</si>
  <si>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</si>
  <si>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</si>
  <si>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</si>
  <si>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</si>
  <si>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</si>
  <si>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</si>
  <si>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</si>
  <si>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</si>
  <si>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</si>
  <si>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</si>
  <si>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</si>
  <si>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</si>
  <si>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</si>
  <si>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</si>
  <si>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</si>
  <si>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</si>
  <si>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</si>
  <si>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</si>
  <si>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</si>
  <si>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</si>
  <si>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</si>
  <si>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</si>
  <si>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</si>
  <si>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</si>
  <si>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</si>
  <si>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</si>
  <si>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</si>
  <si>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</si>
  <si>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</si>
  <si>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</si>
  <si>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</si>
  <si>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</si>
  <si>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</si>
  <si>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</si>
  <si>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</si>
  <si>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</si>
  <si>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</si>
  <si>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</si>
  <si>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</si>
  <si>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</si>
  <si>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</si>
  <si>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</si>
  <si>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</si>
  <si>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</si>
  <si>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</si>
  <si>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</si>
  <si>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</si>
  <si>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</si>
  <si>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</si>
  <si>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</si>
  <si>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</si>
  <si>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</si>
  <si>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</si>
  <si>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</si>
  <si>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</si>
  <si>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</si>
  <si>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</si>
  <si>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</si>
  <si>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</si>
  <si>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</si>
  <si>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</si>
  <si>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</si>
  <si>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</si>
  <si>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</si>
  <si>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</si>
  <si>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</si>
  <si>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</si>
  <si>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</si>
  <si>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</si>
  <si>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</si>
  <si>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</si>
  <si>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</si>
  <si>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</si>
  <si>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</si>
  <si>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</si>
  <si>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</si>
  <si>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</si>
  <si>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</si>
  <si>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</si>
  <si>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</si>
  <si>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</si>
  <si>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</si>
  <si>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</si>
  <si>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</si>
  <si>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</si>
  <si>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</si>
  <si>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</si>
  <si>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</si>
  <si>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</si>
  <si>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</si>
  <si>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</si>
  <si>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</si>
  <si>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</si>
  <si>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</si>
  <si>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</si>
  <si>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</si>
  <si>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</si>
  <si>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</si>
  <si>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</si>
  <si>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</si>
  <si>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</si>
  <si>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</si>
  <si>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</si>
  <si>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</si>
  <si>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</si>
  <si>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</si>
  <si>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</si>
  <si>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</si>
  <si>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</si>
  <si>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</si>
  <si>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</si>
  <si>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</si>
  <si>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</si>
  <si>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</si>
  <si>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</si>
  <si>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</si>
  <si>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</si>
  <si>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</si>
  <si>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</si>
  <si>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</si>
  <si>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</si>
  <si>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</si>
  <si>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</si>
  <si>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</si>
  <si>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</si>
  <si>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</si>
  <si>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</si>
  <si>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</si>
  <si>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</si>
  <si>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</si>
  <si>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</si>
  <si>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</si>
  <si>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</si>
  <si>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</si>
  <si>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</si>
  <si>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</si>
  <si>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</si>
  <si>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</si>
  <si>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</si>
  <si>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</si>
  <si>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</si>
  <si>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</si>
  <si>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</si>
  <si>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</si>
  <si>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</si>
  <si>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</si>
  <si>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</si>
  <si>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</si>
  <si>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</si>
  <si>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</si>
  <si>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</si>
  <si>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</si>
  <si>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</si>
  <si>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</si>
  <si>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</si>
  <si>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</si>
  <si>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</si>
  <si>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</si>
  <si>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</si>
  <si>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</si>
  <si>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</si>
  <si>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</si>
  <si>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</si>
  <si>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</si>
  <si>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</si>
  <si>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</si>
  <si>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</si>
  <si>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</si>
  <si>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</si>
  <si>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</si>
  <si>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</si>
  <si>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</si>
  <si>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</si>
  <si>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</si>
  <si>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</si>
  <si>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</si>
  <si>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</si>
  <si>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</si>
  <si>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</si>
  <si>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</si>
  <si>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</si>
  <si>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</si>
  <si>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</si>
  <si>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</si>
  <si>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</si>
  <si>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</si>
  <si>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</si>
  <si>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</si>
  <si>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</si>
  <si>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</si>
  <si>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</si>
  <si>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</si>
  <si>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</si>
  <si>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</si>
  <si>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</si>
  <si>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</si>
  <si>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</si>
  <si>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</si>
  <si>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</si>
  <si>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</si>
  <si>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</si>
  <si>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</si>
  <si>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</si>
  <si>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</si>
  <si>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</si>
  <si>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</si>
  <si>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</si>
  <si>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</si>
  <si>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</si>
  <si>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</si>
  <si>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</si>
  <si>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</si>
  <si>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</si>
  <si>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</si>
  <si>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</si>
  <si>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</si>
  <si>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</si>
  <si>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</si>
  <si>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</si>
  <si>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</si>
  <si>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</si>
  <si>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</si>
  <si>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</si>
  <si>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</si>
  <si>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</si>
  <si>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</si>
  <si>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</si>
  <si>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</si>
  <si>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</si>
  <si>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</si>
  <si>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</si>
  <si>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</si>
  <si>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</si>
  <si>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</si>
  <si>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</si>
  <si>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</si>
  <si>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</si>
  <si>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</si>
  <si>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</si>
  <si>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</si>
  <si>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</si>
  <si>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</si>
  <si>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</si>
  <si>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</si>
  <si>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</si>
  <si>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</si>
  <si>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</si>
  <si>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</si>
  <si>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</si>
  <si>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</si>
  <si>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</si>
  <si>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</si>
  <si>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</si>
  <si>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</si>
  <si>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</si>
  <si>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</si>
  <si>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</si>
  <si>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</si>
  <si>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</si>
  <si>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</si>
  <si>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</si>
  <si>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</si>
  <si>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</si>
  <si>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</si>
  <si>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</si>
  <si>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</si>
  <si>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</si>
  <si>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</si>
  <si>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</si>
  <si>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</si>
  <si>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</si>
  <si>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</si>
  <si>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</si>
  <si>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</si>
  <si>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</si>
  <si>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</si>
  <si>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</si>
  <si>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</si>
  <si>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</si>
  <si>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</si>
  <si>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</si>
  <si>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</si>
  <si>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</si>
  <si>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</si>
  <si>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</si>
  <si>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</si>
  <si>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</si>
  <si>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</si>
  <si>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</si>
  <si>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</si>
  <si>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</si>
  <si>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</si>
  <si>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</si>
  <si>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</si>
  <si>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</si>
  <si>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</si>
  <si>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</si>
  <si>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</si>
  <si>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</si>
  <si>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</si>
  <si>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</si>
  <si>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</si>
  <si>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</si>
  <si>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</si>
  <si>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</si>
  <si>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</si>
  <si>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</si>
  <si>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</si>
  <si>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</si>
  <si>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</si>
  <si>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</si>
  <si>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</si>
  <si>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</si>
  <si>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</si>
  <si>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</si>
  <si>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</si>
  <si>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</si>
  <si>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</si>
  <si>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</si>
  <si>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</si>
  <si>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</si>
  <si>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</si>
  <si>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</si>
  <si>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</si>
  <si>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</si>
  <si>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</si>
  <si>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</si>
  <si>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</si>
  <si>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</si>
  <si>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</si>
  <si>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</si>
  <si>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</si>
  <si>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</si>
  <si>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</si>
  <si>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</si>
  <si>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</si>
  <si>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</si>
  <si>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</si>
  <si>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</si>
  <si>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</si>
  <si>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</si>
  <si>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</si>
  <si>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</si>
  <si>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</si>
  <si>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</si>
  <si>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</si>
  <si>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</si>
  <si>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</si>
  <si>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</si>
  <si>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</si>
  <si>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</si>
  <si>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</si>
  <si>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</si>
  <si>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</si>
  <si>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</si>
  <si>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</si>
  <si>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</si>
  <si>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</si>
  <si>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</si>
  <si>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</si>
  <si>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</si>
  <si>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</si>
  <si>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</si>
  <si>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</si>
  <si>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</si>
  <si>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</si>
  <si>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</si>
  <si>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</si>
  <si>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</si>
  <si>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</si>
  <si>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</si>
  <si>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</si>
  <si>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</si>
  <si>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</si>
  <si>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</si>
  <si>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</si>
  <si>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</si>
  <si>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</si>
  <si>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</si>
  <si>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</si>
  <si>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</si>
  <si>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</si>
  <si>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</si>
  <si>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</si>
  <si>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</si>
  <si>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</si>
  <si>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</si>
  <si>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</si>
  <si>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</si>
  <si>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</si>
  <si>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</si>
  <si>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</si>
  <si>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</si>
  <si>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</si>
  <si>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</si>
  <si>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</si>
  <si>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</si>
  <si>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</si>
  <si>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</si>
  <si>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</si>
  <si>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</si>
  <si>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</si>
  <si>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</si>
  <si>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</si>
  <si>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</si>
  <si>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</si>
  <si>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</si>
  <si>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</si>
  <si>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</si>
  <si>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</si>
  <si>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</si>
  <si>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</si>
  <si>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</si>
  <si>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</si>
  <si>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</si>
  <si>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</si>
  <si>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</si>
  <si>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</si>
  <si>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</si>
  <si>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</si>
  <si>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</si>
  <si>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</si>
  <si>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</si>
  <si>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</si>
  <si>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</si>
  <si>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</si>
  <si>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</si>
  <si>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</si>
  <si>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</si>
  <si>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</si>
  <si>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</si>
  <si>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</si>
  <si>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</si>
  <si>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</si>
  <si>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</si>
  <si>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</si>
  <si>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</si>
  <si>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</si>
  <si>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</si>
  <si>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</si>
  <si>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</si>
  <si>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</si>
  <si>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</si>
  <si>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</si>
  <si>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</si>
  <si>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</si>
  <si>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</si>
  <si>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</si>
  <si>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</si>
  <si>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</si>
  <si>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</si>
  <si>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</si>
  <si>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</si>
  <si>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</si>
  <si>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</si>
  <si>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</si>
  <si>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</si>
  <si>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</si>
  <si>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</si>
  <si>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</si>
  <si>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</si>
  <si>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</si>
  <si>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</si>
  <si>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</si>
  <si>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</si>
  <si>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</si>
  <si>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</si>
  <si>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</si>
  <si>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</si>
  <si>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</si>
  <si>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</si>
  <si>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</si>
  <si>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</si>
  <si>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</si>
  <si>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</si>
  <si>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</si>
  <si>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</si>
  <si>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</si>
  <si>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</si>
  <si>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</si>
  <si>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</si>
  <si>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</si>
  <si>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</si>
  <si>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</si>
  <si>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</si>
  <si>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</si>
  <si>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</si>
  <si>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</si>
  <si>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</si>
  <si>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</si>
  <si>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</si>
  <si>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</si>
  <si>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</si>
  <si>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</si>
  <si>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</si>
  <si>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</si>
  <si>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</si>
  <si>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</si>
  <si>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</si>
  <si>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</si>
  <si>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</si>
  <si>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</si>
  <si>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</si>
  <si>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</si>
  <si>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</si>
  <si>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</si>
  <si>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</si>
  <si>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</si>
  <si>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</si>
  <si>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</si>
  <si>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</si>
  <si>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</si>
  <si>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</si>
  <si>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</si>
  <si>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</si>
  <si>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</si>
  <si>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</si>
  <si>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</si>
  <si>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</si>
  <si>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</si>
  <si>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</si>
  <si>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</si>
  <si>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</si>
  <si>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</si>
  <si>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</si>
  <si>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</si>
  <si>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</si>
  <si>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</si>
  <si>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</si>
  <si>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</si>
  <si>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</si>
  <si>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</si>
  <si>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</si>
  <si>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</si>
  <si>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</si>
  <si>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</si>
  <si>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</si>
  <si>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</si>
  <si>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</si>
  <si>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</si>
  <si>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</si>
  <si>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</si>
  <si>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</si>
  <si>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</si>
  <si>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</si>
  <si>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</si>
  <si>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</si>
  <si>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</si>
  <si>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</si>
  <si>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</si>
  <si>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</si>
  <si>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</si>
  <si>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</si>
  <si>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</si>
  <si>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</si>
  <si>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</si>
  <si>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</si>
  <si>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</si>
  <si>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</si>
  <si>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</si>
  <si>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</si>
  <si>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</si>
  <si>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</si>
  <si>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</si>
  <si>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</si>
  <si>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</si>
  <si>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</si>
  <si>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</si>
  <si>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</si>
  <si>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</si>
  <si>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</si>
  <si>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</si>
  <si>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</si>
  <si>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</si>
  <si>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</si>
  <si>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</si>
  <si>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</si>
  <si>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</si>
  <si>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</si>
  <si>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</si>
  <si>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</si>
  <si>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</si>
  <si>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</si>
  <si>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</si>
  <si>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</si>
  <si>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</si>
  <si>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</si>
  <si>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</si>
  <si>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</si>
  <si>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</si>
  <si>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</si>
  <si>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</si>
  <si>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</si>
  <si>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</si>
  <si>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</si>
  <si>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</si>
  <si>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</si>
  <si>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</si>
  <si>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</si>
  <si>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</si>
  <si>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</si>
  <si>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</si>
  <si>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</si>
  <si>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</si>
  <si>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</si>
  <si>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</si>
  <si>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</si>
  <si>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</si>
  <si>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</si>
  <si>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</si>
  <si>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</si>
  <si>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</si>
  <si>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</si>
  <si>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</si>
  <si>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</si>
  <si>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</si>
  <si>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</si>
  <si>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</si>
  <si>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</si>
  <si>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</si>
  <si>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</si>
  <si>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</si>
  <si>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</si>
  <si>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</si>
  <si>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</si>
  <si>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</si>
  <si>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</si>
  <si>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</si>
  <si>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</si>
  <si>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</si>
  <si>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</si>
  <si>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</si>
  <si>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</si>
  <si>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</si>
  <si>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</si>
  <si>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</si>
  <si>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</si>
  <si>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</si>
  <si>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</si>
  <si>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</si>
  <si>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</si>
  <si>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</si>
  <si>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</si>
  <si>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</si>
  <si>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</si>
  <si>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</si>
  <si>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</si>
  <si>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</si>
  <si>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</si>
  <si>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</si>
  <si>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</si>
  <si>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</si>
  <si>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</si>
  <si>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</si>
  <si>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</si>
  <si>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</si>
  <si>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</si>
  <si>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</si>
  <si>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</si>
  <si>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</si>
  <si>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</si>
  <si>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</si>
  <si>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</si>
  <si>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</si>
  <si>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</si>
  <si>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</si>
  <si>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</si>
  <si>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</si>
  <si>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</si>
  <si>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</si>
  <si>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</si>
  <si>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</si>
  <si>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</si>
  <si>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</si>
  <si>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</si>
  <si>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</si>
  <si>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</si>
  <si>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</si>
  <si>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</si>
  <si>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</si>
  <si>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</si>
  <si>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</si>
  <si>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</si>
  <si>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</si>
  <si>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</si>
  <si>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</si>
  <si>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</si>
  <si>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</si>
  <si>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</si>
  <si>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</si>
  <si>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</si>
  <si>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</si>
  <si>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</si>
  <si>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</si>
  <si>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</si>
  <si>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</si>
  <si>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</si>
  <si>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</si>
  <si>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</si>
  <si>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</si>
  <si>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</si>
  <si>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</si>
  <si>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</si>
  <si>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</si>
  <si>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</si>
  <si>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</si>
  <si>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</si>
  <si>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</si>
  <si>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</si>
  <si>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</si>
  <si>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</si>
  <si>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</si>
  <si>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</si>
  <si>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</si>
  <si>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</si>
  <si>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</si>
  <si>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</si>
  <si>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</si>
  <si>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</si>
  <si>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</si>
  <si>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</si>
  <si>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</si>
  <si>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</si>
  <si>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</si>
  <si>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</si>
  <si>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</si>
  <si>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</si>
  <si>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</si>
  <si>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</si>
  <si>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</si>
  <si>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</si>
  <si>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</si>
  <si>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</si>
  <si>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</si>
  <si>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</si>
  <si>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</si>
  <si>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</si>
  <si>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</si>
  <si>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</si>
  <si>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</si>
  <si>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</si>
  <si>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</si>
  <si>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</si>
  <si>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</si>
  <si>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</si>
  <si>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</si>
  <si>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</si>
  <si>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</si>
  <si>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</si>
  <si>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</si>
  <si>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</si>
  <si>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</si>
  <si>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</si>
  <si>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</si>
  <si>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</si>
  <si>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</si>
  <si>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</si>
  <si>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</si>
  <si>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</si>
  <si>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</si>
  <si>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</si>
  <si>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</si>
  <si>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</si>
  <si>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</si>
  <si>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</si>
  <si>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</si>
  <si>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</si>
  <si>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</si>
  <si>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</si>
  <si>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</si>
  <si>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</si>
  <si>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</si>
  <si>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</si>
  <si>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</si>
  <si>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</si>
  <si>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</si>
  <si>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</si>
  <si>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</si>
  <si>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</si>
  <si>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</si>
  <si>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</si>
  <si>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</si>
  <si>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</si>
  <si>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</si>
  <si>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</si>
  <si>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</si>
  <si>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</si>
  <si>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</si>
  <si>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</si>
  <si>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</si>
  <si>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</si>
  <si>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</si>
  <si>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</si>
  <si>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</si>
  <si>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</si>
  <si>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</si>
  <si>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</si>
  <si>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</si>
  <si>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</si>
  <si>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</si>
  <si>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</si>
  <si>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</si>
  <si>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</si>
  <si>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</si>
  <si>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</si>
  <si>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</si>
  <si>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</si>
  <si>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</si>
  <si>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</si>
  <si>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</si>
  <si>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</si>
  <si>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</si>
  <si>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</si>
  <si>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</si>
  <si>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</si>
  <si>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</si>
  <si>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</si>
  <si>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</si>
  <si>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</si>
  <si>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</si>
  <si>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</si>
  <si>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</si>
  <si>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</si>
  <si>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</si>
  <si>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</si>
  <si>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</si>
  <si>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</si>
  <si>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</si>
  <si>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</si>
  <si>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</si>
  <si>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</si>
  <si>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</si>
  <si>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</si>
  <si>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</si>
  <si>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</si>
  <si>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</si>
  <si>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</si>
  <si>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</si>
  <si>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</si>
  <si>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</si>
  <si>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</si>
  <si>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</si>
  <si>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</si>
  <si>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</si>
  <si>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</si>
  <si>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</si>
  <si>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</si>
  <si>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</si>
  <si>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</si>
  <si>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</si>
  <si>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</si>
  <si>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</si>
  <si>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</si>
  <si>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</si>
  <si>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</si>
  <si>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</si>
  <si>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</si>
  <si>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</si>
  <si>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</si>
  <si>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</si>
  <si>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</si>
  <si>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</si>
  <si>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</si>
  <si>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</si>
  <si>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</si>
  <si>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</si>
  <si>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</si>
  <si>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</si>
  <si>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</si>
  <si>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</si>
  <si>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</si>
  <si>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</si>
  <si>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</si>
  <si>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</si>
  <si>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</si>
  <si>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</si>
  <si>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</si>
  <si>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</si>
  <si>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</si>
  <si>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</si>
  <si>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</si>
  <si>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</si>
  <si>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</si>
  <si>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</si>
  <si>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</si>
  <si>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</si>
  <si>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</si>
  <si>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</si>
  <si>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</si>
  <si>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</si>
  <si>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</si>
  <si>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</si>
  <si>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</si>
  <si>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</si>
  <si>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</si>
  <si>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</si>
  <si>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</si>
  <si>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</si>
  <si>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</si>
  <si>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</si>
  <si>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</si>
  <si>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</si>
  <si>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</si>
  <si>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</si>
  <si>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</si>
  <si>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</si>
  <si>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</si>
  <si>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</si>
  <si>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</si>
  <si>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</si>
  <si>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</si>
  <si>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</si>
  <si>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</si>
  <si>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</si>
  <si>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</si>
  <si>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</si>
  <si>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</si>
  <si>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</si>
  <si>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</si>
  <si>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</si>
  <si>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</si>
  <si>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</si>
  <si>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</si>
  <si>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</si>
  <si>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</si>
  <si>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</si>
  <si>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</si>
  <si>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</si>
  <si>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</si>
  <si>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</si>
  <si>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</si>
  <si>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</si>
  <si>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</si>
  <si>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</si>
  <si>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</si>
  <si>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</si>
  <si>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</si>
  <si>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</si>
  <si>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</si>
  <si>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</si>
  <si>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</si>
  <si>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</si>
  <si>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</si>
  <si>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</si>
  <si>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</si>
  <si>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</si>
  <si>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</si>
  <si>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</si>
  <si>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</si>
  <si>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</si>
  <si>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</si>
  <si>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</si>
  <si>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</si>
  <si>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</si>
  <si>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</si>
  <si>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</si>
  <si>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</si>
  <si>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</si>
  <si>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</si>
  <si>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</si>
  <si>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</si>
  <si>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</si>
  <si>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</si>
  <si>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</si>
  <si>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</si>
  <si>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</si>
  <si>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</si>
  <si>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</si>
  <si>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</si>
  <si>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</si>
  <si>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</si>
  <si>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</si>
  <si>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</si>
  <si>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</si>
  <si>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</si>
  <si>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</si>
  <si>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</si>
  <si>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</si>
  <si>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</si>
  <si>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</si>
  <si>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</si>
  <si>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</si>
  <si>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</si>
  <si>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</si>
  <si>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</si>
  <si>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</si>
  <si>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</si>
  <si>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</si>
  <si>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</si>
  <si>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</si>
  <si>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</si>
  <si>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</si>
  <si>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</si>
  <si>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</si>
  <si>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</si>
  <si>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</si>
  <si>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</si>
  <si>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</si>
  <si>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</si>
  <si>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</si>
  <si>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</si>
  <si>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</si>
  <si>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</si>
  <si>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</si>
  <si>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</si>
  <si>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</si>
  <si>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</si>
  <si>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</si>
  <si>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</si>
  <si>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</si>
  <si>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</si>
  <si>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</si>
  <si>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</si>
  <si>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</si>
  <si>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</si>
  <si>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</si>
  <si>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</si>
  <si>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</si>
  <si>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</si>
  <si>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</si>
  <si>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</si>
  <si>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</si>
  <si>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</si>
  <si>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</si>
  <si>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</si>
  <si>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</si>
  <si>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</si>
  <si>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</si>
  <si>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</si>
  <si>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</si>
  <si>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</si>
  <si>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</si>
  <si>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</si>
  <si>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</si>
  <si>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</si>
  <si>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</si>
  <si>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</si>
  <si>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</si>
  <si>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</si>
  <si>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</si>
  <si>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</si>
  <si>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</si>
  <si>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</si>
  <si>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</si>
  <si>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</si>
  <si>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</si>
  <si>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</si>
  <si>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</si>
  <si>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</si>
  <si>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</si>
  <si>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</si>
  <si>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</si>
  <si>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</si>
  <si>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</si>
  <si>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</si>
  <si>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</si>
  <si>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</si>
  <si>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</si>
  <si>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</si>
  <si>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</si>
  <si>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</si>
  <si>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</si>
  <si>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</si>
  <si>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</si>
  <si>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</si>
  <si>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</si>
  <si>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</si>
  <si>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</si>
  <si>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</si>
  <si>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</si>
  <si>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</si>
  <si>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</si>
  <si>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</si>
  <si>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</si>
  <si>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</si>
  <si>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</si>
  <si>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</si>
  <si>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</si>
  <si>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</si>
  <si>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</si>
  <si>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</si>
  <si>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</si>
  <si>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</si>
  <si>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</si>
  <si>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</si>
  <si>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</si>
  <si>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</si>
  <si>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</si>
  <si>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</si>
  <si>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</si>
  <si>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</si>
  <si>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</si>
  <si>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</si>
  <si>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</si>
  <si>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</si>
  <si>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</si>
  <si>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</si>
  <si>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</si>
  <si>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</si>
  <si>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</si>
  <si>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</si>
  <si>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</si>
  <si>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</si>
  <si>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</si>
  <si>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</si>
  <si>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</si>
  <si>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</si>
  <si>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</si>
  <si>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</si>
  <si>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</si>
  <si>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</si>
  <si>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</si>
  <si>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</si>
  <si>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</si>
  <si>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</si>
  <si>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</si>
  <si>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</si>
  <si>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</si>
  <si>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</si>
  <si>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</si>
  <si>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</si>
  <si>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</si>
  <si>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</si>
  <si>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</si>
  <si>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</si>
  <si>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</si>
  <si>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</si>
  <si>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</si>
  <si>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</si>
  <si>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</si>
  <si>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</si>
  <si>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</si>
  <si>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</si>
  <si>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</si>
  <si>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</si>
  <si>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</si>
  <si>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</si>
  <si>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</si>
  <si>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</si>
  <si>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</si>
  <si>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</si>
  <si>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</si>
  <si>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</si>
  <si>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</si>
  <si>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</si>
  <si>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</si>
  <si>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</si>
  <si>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</si>
  <si>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</si>
  <si>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</si>
  <si>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</si>
  <si>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</si>
  <si>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</si>
  <si>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</si>
  <si>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</si>
  <si>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</si>
  <si>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</si>
  <si>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</si>
  <si>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</si>
  <si>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</si>
  <si>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</si>
  <si>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</si>
  <si>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</si>
  <si>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</si>
  <si>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</si>
  <si>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</si>
  <si>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</si>
  <si>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</si>
  <si>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</si>
  <si>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</si>
  <si>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</si>
  <si>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</si>
  <si>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</si>
  <si>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</si>
  <si>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</si>
  <si>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</si>
  <si>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</si>
  <si>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</si>
  <si>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</si>
  <si>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</si>
  <si>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</si>
  <si>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</si>
  <si>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</si>
  <si>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</si>
  <si>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</si>
  <si>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</si>
  <si>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</si>
  <si>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</si>
  <si>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</si>
  <si>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</si>
  <si>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</si>
  <si>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</si>
  <si>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</si>
  <si>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</si>
  <si>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</si>
  <si>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</si>
  <si>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</si>
  <si>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</si>
  <si>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</si>
  <si>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</si>
  <si>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</si>
  <si>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</si>
  <si>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</si>
  <si>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</si>
  <si>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</si>
  <si>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</si>
  <si>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</si>
  <si>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</si>
  <si>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</si>
  <si>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</si>
  <si>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</si>
  <si>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</si>
  <si>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</si>
  <si>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</si>
  <si>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</si>
  <si>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</si>
  <si>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</si>
  <si>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</si>
  <si>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</si>
  <si>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</si>
  <si>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</si>
  <si>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</si>
  <si>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</si>
  <si>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</si>
  <si>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</si>
  <si>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</si>
  <si>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</si>
  <si>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</si>
  <si>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</si>
  <si>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</si>
  <si>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</si>
  <si>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</si>
  <si>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</si>
  <si>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</si>
  <si>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</si>
  <si>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</si>
  <si>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</si>
  <si>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</si>
  <si>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</si>
  <si>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</si>
  <si>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</si>
  <si>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</si>
  <si>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</si>
  <si>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</si>
  <si>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</si>
  <si>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</si>
  <si>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</si>
  <si>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</si>
  <si>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</si>
  <si>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</si>
  <si>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</si>
  <si>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</si>
  <si>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</si>
  <si>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</si>
  <si>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</si>
  <si>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</si>
  <si>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</si>
  <si>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</si>
  <si>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</si>
  <si>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</si>
  <si>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</si>
  <si>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</si>
  <si>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</si>
  <si>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</si>
  <si>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</si>
  <si>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</si>
  <si>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</si>
  <si>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</si>
  <si>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</si>
  <si>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</si>
  <si>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</si>
  <si>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</si>
  <si>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</si>
  <si>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</si>
  <si>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</si>
  <si>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</si>
  <si>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</si>
  <si>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</si>
  <si>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</si>
  <si>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</si>
  <si>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</si>
  <si>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</si>
  <si>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</si>
  <si>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</si>
  <si>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</si>
  <si>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</si>
  <si>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</si>
  <si>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</si>
  <si>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</si>
  <si>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</si>
  <si>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</si>
  <si>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</si>
  <si>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</si>
  <si>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</si>
  <si>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</si>
  <si>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</si>
  <si>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</si>
  <si>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</si>
  <si>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</si>
  <si>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</si>
  <si>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</si>
  <si>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</si>
  <si>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</si>
  <si>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</si>
  <si>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</si>
  <si>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</si>
  <si>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</si>
  <si>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</si>
  <si>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</si>
  <si>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</si>
  <si>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</si>
  <si>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</si>
  <si>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</si>
  <si>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</si>
  <si>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</si>
  <si>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</si>
  <si>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</si>
  <si>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</si>
  <si>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</si>
  <si>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</si>
  <si>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</si>
  <si>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</si>
  <si>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</si>
  <si>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</si>
  <si>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</si>
  <si>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</si>
  <si>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</si>
  <si>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</si>
  <si>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</si>
  <si>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</si>
  <si>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</si>
  <si>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</si>
  <si>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</si>
  <si>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</si>
  <si>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</si>
  <si>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</si>
  <si>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</si>
  <si>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</si>
  <si>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</si>
  <si>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</si>
  <si>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</si>
  <si>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</si>
  <si>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</si>
  <si>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</si>
  <si>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</si>
  <si>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</si>
  <si>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</si>
  <si>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</si>
  <si>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</si>
  <si>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</si>
  <si>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</si>
  <si>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</si>
  <si>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</si>
  <si>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</si>
  <si>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</si>
  <si>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</si>
  <si>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</si>
  <si>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</si>
  <si>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</si>
  <si>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</si>
  <si>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</si>
  <si>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</si>
  <si>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</si>
  <si>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</si>
  <si>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</si>
  <si>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</si>
  <si>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</si>
  <si>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</si>
  <si>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</si>
  <si>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</si>
  <si>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</si>
  <si>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</si>
  <si>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</si>
  <si>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</si>
  <si>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</si>
  <si>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</si>
  <si>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</si>
  <si>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</si>
  <si>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</si>
  <si>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</si>
  <si>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</si>
  <si>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</si>
  <si>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</si>
  <si>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</si>
  <si>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</si>
  <si>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</si>
  <si>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</si>
  <si>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</si>
  <si>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</si>
  <si>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</si>
  <si>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</si>
  <si>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</si>
  <si>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</si>
  <si>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</si>
  <si>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</si>
  <si>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</si>
  <si>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</si>
  <si>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</si>
  <si>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</si>
  <si>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</si>
  <si>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</si>
  <si>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</si>
  <si>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</si>
  <si>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</si>
  <si>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</si>
  <si>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</si>
  <si>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</si>
  <si>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</si>
  <si>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</si>
  <si>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</si>
  <si>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</si>
  <si>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</si>
  <si>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</si>
  <si>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</si>
  <si>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</si>
  <si>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</si>
  <si>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</si>
  <si>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</si>
  <si>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</si>
  <si>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</si>
  <si>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</si>
  <si>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</si>
  <si>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</si>
  <si>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</si>
  <si>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</si>
  <si>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</si>
  <si>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</si>
  <si>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</si>
  <si>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</si>
  <si>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</si>
  <si>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</si>
  <si>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</si>
  <si>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</si>
  <si>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</si>
  <si>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</si>
  <si>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</si>
  <si>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</si>
  <si>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</si>
  <si>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</si>
  <si>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</si>
  <si>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</si>
  <si>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</si>
  <si>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</si>
  <si>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</si>
  <si>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</si>
  <si>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</si>
  <si>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</si>
  <si>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</si>
  <si>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</si>
  <si>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</si>
  <si>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</si>
  <si>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</si>
  <si>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</si>
  <si>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</si>
  <si>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</si>
  <si>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</si>
  <si>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</si>
  <si>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</si>
  <si>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</si>
  <si>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</si>
  <si>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</si>
  <si>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</si>
  <si>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</si>
  <si>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</si>
  <si>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</si>
  <si>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</si>
  <si>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</si>
  <si>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</si>
  <si>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</si>
  <si>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</si>
  <si>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</si>
  <si>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</si>
  <si>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</si>
  <si>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</si>
  <si>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</si>
  <si>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</si>
  <si>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</si>
  <si>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</si>
  <si>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</si>
  <si>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</si>
  <si>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</si>
  <si>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</si>
  <si>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</si>
  <si>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</si>
  <si>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</si>
  <si>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</si>
  <si>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</si>
  <si>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</si>
  <si>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</si>
  <si>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</si>
  <si>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</si>
  <si>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</si>
  <si>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</si>
  <si>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</si>
  <si>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</si>
  <si>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</si>
  <si>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</si>
  <si>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</si>
  <si>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</si>
  <si>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</si>
  <si>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</si>
  <si>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</si>
  <si>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</si>
  <si>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</si>
  <si>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</si>
  <si>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</si>
  <si>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</si>
  <si>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</si>
  <si>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</si>
  <si>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</si>
  <si>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</si>
  <si>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</si>
  <si>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</si>
  <si>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</si>
  <si>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</si>
  <si>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</si>
  <si>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</si>
  <si>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</si>
  <si>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</si>
  <si>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</si>
  <si>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</si>
  <si>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</si>
  <si>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</si>
  <si>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</si>
  <si>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</si>
  <si>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</si>
  <si>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</si>
  <si>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</si>
  <si>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</si>
  <si>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</si>
  <si>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</si>
  <si>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</si>
  <si>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</si>
  <si>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</si>
  <si>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</si>
  <si>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</si>
  <si>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</si>
  <si>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</si>
  <si>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</si>
  <si>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</si>
  <si>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</si>
  <si>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</si>
  <si>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</si>
  <si>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</si>
  <si>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</si>
  <si>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</si>
  <si>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</si>
  <si>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</si>
  <si>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</si>
  <si>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</si>
  <si>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</si>
  <si>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</si>
  <si>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</si>
  <si>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</si>
  <si>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</si>
  <si>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</si>
  <si>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</si>
  <si>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</si>
  <si>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</si>
  <si>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</si>
  <si>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</si>
  <si>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</si>
  <si>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</si>
  <si>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</si>
  <si>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</si>
  <si>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</si>
  <si>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</si>
  <si>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</si>
  <si>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</si>
  <si>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</si>
  <si>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</si>
  <si>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</si>
  <si>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</si>
  <si>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</si>
  <si>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</si>
  <si>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</si>
  <si>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</si>
  <si>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</si>
  <si>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</si>
  <si>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</si>
  <si>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</si>
  <si>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</si>
  <si>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</si>
  <si>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</si>
  <si>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</si>
  <si>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</si>
  <si>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</si>
  <si>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</si>
  <si>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</si>
  <si>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</si>
  <si>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</si>
  <si>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</si>
  <si>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</si>
  <si>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</si>
  <si>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</si>
  <si>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</si>
  <si>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</si>
  <si>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</si>
  <si>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</si>
  <si>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</si>
  <si>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</si>
  <si>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</si>
  <si>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</si>
  <si>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</si>
  <si>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</si>
  <si>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</si>
  <si>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</si>
  <si>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</si>
  <si>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</si>
  <si>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</si>
  <si>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</si>
  <si>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</si>
  <si>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</si>
  <si>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</si>
  <si>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</si>
  <si>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</si>
  <si>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</si>
  <si>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</si>
  <si>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</si>
  <si>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</si>
  <si>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</si>
  <si>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</si>
  <si>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</si>
  <si>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</si>
  <si>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</si>
  <si>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</si>
  <si>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</si>
  <si>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</si>
  <si>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</si>
  <si>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</si>
  <si>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</si>
  <si>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</si>
  <si>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</si>
  <si>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</si>
  <si>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</si>
  <si>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</si>
  <si>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</si>
  <si>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</si>
  <si>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</si>
  <si>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</si>
  <si>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</si>
  <si>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</si>
  <si>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</si>
  <si>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</si>
  <si>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</si>
  <si>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</si>
  <si>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</si>
  <si>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</si>
  <si>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</si>
  <si>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</si>
  <si>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</si>
  <si>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</si>
  <si>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</si>
  <si>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</si>
  <si>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</si>
  <si>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</si>
  <si>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</si>
  <si>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</si>
  <si>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</si>
  <si>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</si>
  <si>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</si>
  <si>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</si>
  <si>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</si>
  <si>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</si>
  <si>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</si>
  <si>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</si>
  <si>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</si>
  <si>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</si>
  <si>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</si>
  <si>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</si>
  <si>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</si>
  <si>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</si>
  <si>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</si>
  <si>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</si>
  <si>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</si>
  <si>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</si>
  <si>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</si>
  <si>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</si>
  <si>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</si>
  <si>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</si>
  <si>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</si>
  <si>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</si>
  <si>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</si>
  <si>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</si>
  <si>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</si>
  <si>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</si>
  <si>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</si>
  <si>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</si>
  <si>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</si>
  <si>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</si>
  <si>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</si>
  <si>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</si>
  <si>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</si>
  <si>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</si>
  <si>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</si>
  <si>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</si>
  <si>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</si>
  <si>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</si>
  <si>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</si>
  <si>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</si>
  <si>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</si>
  <si>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</si>
  <si>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</si>
  <si>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</si>
  <si>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</si>
  <si>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</si>
  <si>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</si>
  <si>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</si>
  <si>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</si>
  <si>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</si>
  <si>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</si>
  <si>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</si>
  <si>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</si>
  <si>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</si>
  <si>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</si>
  <si>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</si>
  <si>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</si>
  <si>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</si>
  <si>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</si>
  <si>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</si>
  <si>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</si>
  <si>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</si>
  <si>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</si>
  <si>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</si>
  <si>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</si>
  <si>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</si>
  <si>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</si>
  <si>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</si>
  <si>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</si>
  <si>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</si>
  <si>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</si>
  <si>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</si>
  <si>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</si>
  <si>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</si>
  <si>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</si>
  <si>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</si>
  <si>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</si>
  <si>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</si>
  <si>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</si>
  <si>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</si>
  <si>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</si>
  <si>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</si>
  <si>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</si>
  <si>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</si>
  <si>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</si>
  <si>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</si>
  <si>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</si>
  <si>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</si>
  <si>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</si>
  <si>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</si>
  <si>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</si>
  <si>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</si>
  <si>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</si>
  <si>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</si>
  <si>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</si>
  <si>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</si>
  <si>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</si>
  <si>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</si>
  <si>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</si>
  <si>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</si>
  <si>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</si>
  <si>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</si>
  <si>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</si>
  <si>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</si>
  <si>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</si>
  <si>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</si>
  <si>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</si>
  <si>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</si>
  <si>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</si>
  <si>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</si>
  <si>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</si>
  <si>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</si>
  <si>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</si>
  <si>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</si>
  <si>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</si>
  <si>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</si>
  <si>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</si>
  <si>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</si>
  <si>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</si>
  <si>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</si>
  <si>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</si>
  <si>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</si>
  <si>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</si>
  <si>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</si>
  <si>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</si>
  <si>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</si>
  <si>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</si>
  <si>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</si>
  <si>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</si>
  <si>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</si>
  <si>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</si>
  <si>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</si>
  <si>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</si>
  <si>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</si>
  <si>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</si>
  <si>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</si>
  <si>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</si>
  <si>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</si>
  <si>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</si>
  <si>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</si>
  <si>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</si>
  <si>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</si>
  <si>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</si>
  <si>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</si>
  <si>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</si>
  <si>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</si>
  <si>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</si>
  <si>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</si>
  <si>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</si>
  <si>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</si>
  <si>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</si>
  <si>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</si>
  <si>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</si>
  <si>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</si>
  <si>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</si>
  <si>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</si>
  <si>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</si>
  <si>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</si>
  <si>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</si>
  <si>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</si>
  <si>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</si>
  <si>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</si>
  <si>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</si>
  <si>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</si>
  <si>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</si>
  <si>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</si>
  <si>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</si>
  <si>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</si>
  <si>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</si>
  <si>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</si>
  <si>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</si>
  <si>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</si>
  <si>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</si>
  <si>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</si>
  <si>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</si>
  <si>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</si>
  <si>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</si>
  <si>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</si>
  <si>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</si>
  <si>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</si>
  <si>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</si>
  <si>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</si>
  <si>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</si>
  <si>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</si>
  <si>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</si>
  <si>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</si>
  <si>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</si>
  <si>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</si>
  <si>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</si>
  <si>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</si>
  <si>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</si>
  <si>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</si>
  <si>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</si>
  <si>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</si>
  <si>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</si>
  <si>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</si>
  <si>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</si>
  <si>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</si>
  <si>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</si>
  <si>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</si>
  <si>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</si>
  <si>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</si>
  <si>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</si>
  <si>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</si>
  <si>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</si>
  <si>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</si>
  <si>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</si>
  <si>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</si>
  <si>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</si>
  <si>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</si>
  <si>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</si>
  <si>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</si>
  <si>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</si>
  <si>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</si>
  <si>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</si>
  <si>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</si>
  <si>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</si>
  <si>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</si>
  <si>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</si>
  <si>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</si>
  <si>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</si>
  <si>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</si>
  <si>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</si>
  <si>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</si>
  <si>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</si>
  <si>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</si>
  <si>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</si>
  <si>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</si>
  <si>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</si>
  <si>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</si>
  <si>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</si>
  <si>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</si>
  <si>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</si>
  <si>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</si>
  <si>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</si>
  <si>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</si>
  <si>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</si>
  <si>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</si>
  <si>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</si>
  <si>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</si>
  <si>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</si>
  <si>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</si>
  <si>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</si>
  <si>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</si>
  <si>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</si>
  <si>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</si>
  <si>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</si>
  <si>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</si>
  <si>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</si>
  <si>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</si>
  <si>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</si>
  <si>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</si>
  <si>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</si>
  <si>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</si>
  <si>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</si>
  <si>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</si>
  <si>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</si>
  <si>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</si>
  <si>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</si>
  <si>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</si>
  <si>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</si>
  <si>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</si>
  <si>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</si>
  <si>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</si>
  <si>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</si>
  <si>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</si>
  <si>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</si>
  <si>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</si>
  <si>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</si>
  <si>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</si>
  <si>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</si>
  <si>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</si>
  <si>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</si>
  <si>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</si>
  <si>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</si>
  <si>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</si>
  <si>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</si>
  <si>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</si>
  <si>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</si>
  <si>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</si>
  <si>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</si>
  <si>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</si>
  <si>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</si>
  <si>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</si>
  <si>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</si>
  <si>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</si>
  <si>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</si>
  <si>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</si>
  <si>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</si>
  <si>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</si>
  <si>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</si>
  <si>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</si>
  <si>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</si>
  <si>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</si>
  <si>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</si>
  <si>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</si>
  <si>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</si>
  <si>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</si>
  <si>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</si>
  <si>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</si>
  <si>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</si>
  <si>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</si>
  <si>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</si>
  <si>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</si>
  <si>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</si>
  <si>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</si>
  <si>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</si>
  <si>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</si>
  <si>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</si>
  <si>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</si>
  <si>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</si>
  <si>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</si>
  <si>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</si>
  <si>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</si>
  <si>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</si>
  <si>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</si>
  <si>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</si>
  <si>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</si>
  <si>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</si>
  <si>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</si>
  <si>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</si>
  <si>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</si>
  <si>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</si>
  <si>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</si>
  <si>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</si>
  <si>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</si>
  <si>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</si>
  <si>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</si>
  <si>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</si>
  <si>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</si>
  <si>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</si>
  <si>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</si>
  <si>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</si>
  <si>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</si>
  <si>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</si>
  <si>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</si>
  <si>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</si>
  <si>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</si>
  <si>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</si>
  <si>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</si>
  <si>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</si>
  <si>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</si>
  <si>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</si>
  <si>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</si>
  <si>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</si>
  <si>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</si>
  <si>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</si>
  <si>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</si>
  <si>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</si>
  <si>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</si>
  <si>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</si>
  <si>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</si>
  <si>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</si>
  <si>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</si>
  <si>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</si>
  <si>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</si>
  <si>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</si>
  <si>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</si>
  <si>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</si>
  <si>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</si>
  <si>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</si>
  <si>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</si>
  <si>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</si>
  <si>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</si>
  <si>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</si>
  <si>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</si>
  <si>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</si>
  <si>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</si>
  <si>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</si>
  <si>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</si>
  <si>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</si>
  <si>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</si>
  <si>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</si>
  <si>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</si>
  <si>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</si>
  <si>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</si>
  <si>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</si>
  <si>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</si>
  <si>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</si>
  <si>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</si>
  <si>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</si>
  <si>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</si>
  <si>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</si>
  <si>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</si>
  <si>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</si>
  <si>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</si>
  <si>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</si>
  <si>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</si>
  <si>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</si>
  <si>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</si>
  <si>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</si>
  <si>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</si>
  <si>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</si>
  <si>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</si>
  <si>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</si>
  <si>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</si>
  <si>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</si>
  <si>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</si>
  <si>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</si>
  <si>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</si>
  <si>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</si>
  <si>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</si>
  <si>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</si>
  <si>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</si>
  <si>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</si>
  <si>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</si>
  <si>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</si>
  <si>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</si>
  <si>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</si>
  <si>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</si>
  <si>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</si>
  <si>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</si>
  <si>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</si>
  <si>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</si>
  <si>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</si>
  <si>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</si>
  <si>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</si>
  <si>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</si>
  <si>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</si>
  <si>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</si>
  <si>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</si>
  <si>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</si>
  <si>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</si>
  <si>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</si>
  <si>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</si>
  <si>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</si>
  <si>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</si>
  <si>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</si>
  <si>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</si>
  <si>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</si>
  <si>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</si>
  <si>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</si>
  <si>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</si>
  <si>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</si>
  <si>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</si>
  <si>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</si>
  <si>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</si>
  <si>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</si>
  <si>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</si>
  <si>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</si>
  <si>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</si>
  <si>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</si>
  <si>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</si>
  <si>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</si>
  <si>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</si>
  <si>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</si>
  <si>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</si>
  <si>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</si>
  <si>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</si>
  <si>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</si>
  <si>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</si>
  <si>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</si>
  <si>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</si>
  <si>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</si>
  <si>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</si>
  <si>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</si>
  <si>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</si>
  <si>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</si>
  <si>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</si>
  <si>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</si>
  <si>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</si>
  <si>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</si>
  <si>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</si>
  <si>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</si>
  <si>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</si>
  <si>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</si>
  <si>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</si>
  <si>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</si>
  <si>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</si>
  <si>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</si>
  <si>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</si>
  <si>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</si>
  <si>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</si>
  <si>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</si>
  <si>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</si>
  <si>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</si>
  <si>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</si>
  <si>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</si>
  <si>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</si>
  <si>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</si>
  <si>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</si>
  <si>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</si>
  <si>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</si>
  <si>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</si>
  <si>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</si>
  <si>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</si>
  <si>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</si>
  <si>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</si>
  <si>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</si>
  <si>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</si>
  <si>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</si>
  <si>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</si>
  <si>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</si>
  <si>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</si>
  <si>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</si>
  <si>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</si>
  <si>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</si>
  <si>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</si>
  <si>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</si>
  <si>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</si>
  <si>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</si>
  <si>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</si>
  <si>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</si>
  <si>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</si>
  <si>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</si>
  <si>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</si>
  <si>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</si>
  <si>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</si>
  <si>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</si>
  <si>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</si>
  <si>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</si>
  <si>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</si>
  <si>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</si>
  <si>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</si>
  <si>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</si>
  <si>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</si>
  <si>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</si>
  <si>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</si>
  <si>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</si>
  <si>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</si>
  <si>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</si>
  <si>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</si>
  <si>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</si>
  <si>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</si>
  <si>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</si>
  <si>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</si>
  <si>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</si>
  <si>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</si>
  <si>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</si>
  <si>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</si>
  <si>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</si>
  <si>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</si>
  <si>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</si>
  <si>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</si>
  <si>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</si>
  <si>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</si>
  <si>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</si>
  <si>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</si>
  <si>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</si>
  <si>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</si>
  <si>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</si>
  <si>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</si>
  <si>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</si>
  <si>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</si>
  <si>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</si>
  <si>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</si>
  <si>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</si>
  <si>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</si>
  <si>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</si>
  <si>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</si>
  <si>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</si>
  <si>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</si>
  <si>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</si>
  <si>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</si>
  <si>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</si>
  <si>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</si>
  <si>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</si>
  <si>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</si>
  <si>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</si>
  <si>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</si>
  <si>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</si>
  <si>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</si>
  <si>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</si>
  <si>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</si>
  <si>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</si>
  <si>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</si>
  <si>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</si>
  <si>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</si>
  <si>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</si>
  <si>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</si>
  <si>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</si>
  <si>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</si>
  <si>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</si>
  <si>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</si>
  <si>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</si>
  <si>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</si>
  <si>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</si>
  <si>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</si>
  <si>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</si>
  <si>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</si>
  <si>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</si>
  <si>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</si>
  <si>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</si>
  <si>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</si>
  <si>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</si>
  <si>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</si>
  <si>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</si>
  <si>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</si>
  <si>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</si>
  <si>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</si>
  <si>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</si>
  <si>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</si>
  <si>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</si>
  <si>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</si>
  <si>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</si>
  <si>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</si>
  <si>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</si>
  <si>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</si>
  <si>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</si>
  <si>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</si>
  <si>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</si>
  <si>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</si>
  <si>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</si>
  <si>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</si>
  <si>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</si>
  <si>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</si>
  <si>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</si>
  <si>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</si>
  <si>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</si>
  <si>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</si>
  <si>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</si>
  <si>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</si>
  <si>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</si>
  <si>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</si>
  <si>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</si>
  <si>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</si>
  <si>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</si>
  <si>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</si>
  <si>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</si>
  <si>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</si>
  <si>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</si>
  <si>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</si>
  <si>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</si>
  <si>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</si>
  <si>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</si>
  <si>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</si>
  <si>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</si>
  <si>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</si>
  <si>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</si>
  <si>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</si>
  <si>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</si>
  <si>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</si>
  <si>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</si>
  <si>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</si>
  <si>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</si>
  <si>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</si>
  <si>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</si>
  <si>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</si>
  <si>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</si>
  <si>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</si>
  <si>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</si>
  <si>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</si>
  <si>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</si>
  <si>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</si>
  <si>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</si>
  <si>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</si>
  <si>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</si>
  <si>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</si>
  <si>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</si>
  <si>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</si>
  <si>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</si>
  <si>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</si>
  <si>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</si>
  <si>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</si>
  <si>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</si>
  <si>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</si>
  <si>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</si>
  <si>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</si>
  <si>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</si>
  <si>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</si>
  <si>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</si>
  <si>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</si>
  <si>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</si>
  <si>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</si>
  <si>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</si>
  <si>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</si>
  <si>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</si>
  <si>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</si>
  <si>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</si>
  <si>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</si>
  <si>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</si>
  <si>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</si>
  <si>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</si>
  <si>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</si>
  <si>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</si>
  <si>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</si>
  <si>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</si>
  <si>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</si>
  <si>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</si>
  <si>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</si>
  <si>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</si>
  <si>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</si>
  <si>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</si>
  <si>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</si>
  <si>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</si>
  <si>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</si>
  <si>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</si>
  <si>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</si>
  <si>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</si>
  <si>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</si>
  <si>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</si>
  <si>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</si>
  <si>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</si>
  <si>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</si>
  <si>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</si>
  <si>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</si>
  <si>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</si>
  <si>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</si>
  <si>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</si>
  <si>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</si>
  <si>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</si>
  <si>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</si>
  <si>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</si>
  <si>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</si>
  <si>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</si>
  <si>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</si>
  <si>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</si>
  <si>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</si>
  <si>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</si>
  <si>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</si>
  <si>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</si>
  <si>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</si>
  <si>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</si>
  <si>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</si>
  <si>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</si>
  <si>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</si>
  <si>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</si>
  <si>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</si>
  <si>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</si>
  <si>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</si>
  <si>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</si>
  <si>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</si>
  <si>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</si>
  <si>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</si>
  <si>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</si>
  <si>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</si>
  <si>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</si>
  <si>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</si>
  <si>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</si>
  <si>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</si>
  <si>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</si>
  <si>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</si>
  <si>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</si>
  <si>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</si>
  <si>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</si>
  <si>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</si>
  <si>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</si>
  <si>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</si>
  <si>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</si>
  <si>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</si>
  <si>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</si>
  <si>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</si>
  <si>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</si>
  <si>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</si>
  <si>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</si>
  <si>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</si>
  <si>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</si>
  <si>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</si>
  <si>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</si>
  <si>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</si>
  <si>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</si>
  <si>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</si>
  <si>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</si>
  <si>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</si>
  <si>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</si>
  <si>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</si>
  <si>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</si>
  <si>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</si>
  <si>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</si>
  <si>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</si>
  <si>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</si>
  <si>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</si>
  <si>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</si>
  <si>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</si>
  <si>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</si>
  <si>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</si>
  <si>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</si>
  <si>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</si>
  <si>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</si>
  <si>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</si>
  <si>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</si>
  <si>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</si>
  <si>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</si>
  <si>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</si>
  <si>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</si>
  <si>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</si>
  <si>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</si>
  <si>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</si>
  <si>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</si>
  <si>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</si>
  <si>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</si>
  <si>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</si>
  <si>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</si>
  <si>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</si>
  <si>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</si>
  <si>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</si>
  <si>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</si>
  <si>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</si>
  <si>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</si>
  <si>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</si>
  <si>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</si>
  <si>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</si>
  <si>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</si>
  <si>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</si>
  <si>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</si>
  <si>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</si>
  <si>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</si>
  <si>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</si>
  <si>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</si>
  <si>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</si>
  <si>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</si>
  <si>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</si>
  <si>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</si>
  <si>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</si>
  <si>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</si>
  <si>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</si>
  <si>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</si>
  <si>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</si>
  <si>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</si>
  <si>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</si>
  <si>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</si>
  <si>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</si>
  <si>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</si>
  <si>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</si>
  <si>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</si>
  <si>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</si>
  <si>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</si>
  <si>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</si>
  <si>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</si>
  <si>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</si>
  <si>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</si>
  <si>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</si>
  <si>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</si>
  <si>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</si>
  <si>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</si>
  <si>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</si>
  <si>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</si>
  <si>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</si>
  <si>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</si>
  <si>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</si>
  <si>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</si>
  <si>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</si>
  <si>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</si>
  <si>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</si>
  <si>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</si>
  <si>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</si>
  <si>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</si>
  <si>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</si>
  <si>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</si>
  <si>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</si>
  <si>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</si>
  <si>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</si>
  <si>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</si>
  <si>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</si>
  <si>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</si>
  <si>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</si>
  <si>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</si>
  <si>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</si>
  <si>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</si>
  <si>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</si>
  <si>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</si>
  <si>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</si>
  <si>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</si>
  <si>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</si>
  <si>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</si>
  <si>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</si>
  <si>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</si>
  <si>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</si>
  <si>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</si>
  <si>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</si>
  <si>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</si>
  <si>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</si>
  <si>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</si>
  <si>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</si>
  <si>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</si>
  <si>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</si>
  <si>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</si>
  <si>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</si>
  <si>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</si>
  <si>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</si>
  <si>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</si>
  <si>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</si>
  <si>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</si>
  <si>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</si>
  <si>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</si>
  <si>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</si>
  <si>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</si>
  <si>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</si>
  <si>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</si>
  <si>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</si>
  <si>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</si>
  <si>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</si>
  <si>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</si>
  <si>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</si>
  <si>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</si>
  <si>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</si>
  <si>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</si>
  <si>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</si>
  <si>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</si>
  <si>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</si>
  <si>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</si>
  <si>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</si>
  <si>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</si>
  <si>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</si>
  <si>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</si>
  <si>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</si>
  <si>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</si>
  <si>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</si>
  <si>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</si>
  <si>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</si>
  <si>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</si>
  <si>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</si>
  <si>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</si>
  <si>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</si>
  <si>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</si>
  <si>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</si>
  <si>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</si>
  <si>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</si>
  <si>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</si>
  <si>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</si>
  <si>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</si>
  <si>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</si>
  <si>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</si>
  <si>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</si>
  <si>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</si>
  <si>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</si>
  <si>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</si>
  <si>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</si>
  <si>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</si>
  <si>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</si>
  <si>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</si>
  <si>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</si>
  <si>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</si>
  <si>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</si>
  <si>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</si>
  <si>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</si>
  <si>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</si>
  <si>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</si>
  <si>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</si>
  <si>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</si>
  <si>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</si>
  <si>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</si>
  <si>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</si>
  <si>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</si>
  <si>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</si>
  <si>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</si>
  <si>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</si>
  <si>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</si>
  <si>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</si>
  <si>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</si>
  <si>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</si>
  <si>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</si>
  <si>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</si>
  <si>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</si>
  <si>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</si>
  <si>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</si>
  <si>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</si>
  <si>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</si>
  <si>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</si>
  <si>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</si>
  <si>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</si>
  <si>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</si>
  <si>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</si>
  <si>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</si>
  <si>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</si>
  <si>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</si>
  <si>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</si>
  <si>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</si>
  <si>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</si>
  <si>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</si>
  <si>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</si>
  <si>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</si>
  <si>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</si>
  <si>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</si>
  <si>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</si>
  <si>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</si>
  <si>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</si>
  <si>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</si>
  <si>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</si>
  <si>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</si>
  <si>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</si>
  <si>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</si>
  <si>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</si>
  <si>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</si>
  <si>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</si>
  <si>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</si>
  <si>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</si>
  <si>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</si>
  <si>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</si>
  <si>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</si>
  <si>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</si>
  <si>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</si>
  <si>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</si>
  <si>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</si>
  <si>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</si>
  <si>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</si>
  <si>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</si>
  <si>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</si>
  <si>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</si>
  <si>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</si>
  <si>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</si>
  <si>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</si>
  <si>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</si>
  <si>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</si>
  <si>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</si>
  <si>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</si>
  <si>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</si>
  <si>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</si>
  <si>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</si>
  <si>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</si>
  <si>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</si>
  <si>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</si>
  <si>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</si>
  <si>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</si>
  <si>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</si>
  <si>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</si>
  <si>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</si>
  <si>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</si>
  <si>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</si>
  <si>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</si>
  <si>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</si>
  <si>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</si>
  <si>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</si>
  <si>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</si>
  <si>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</si>
  <si>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</si>
  <si>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</si>
  <si>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</si>
  <si>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</si>
  <si>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</si>
  <si>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</si>
  <si>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</si>
  <si>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</si>
  <si>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</si>
  <si>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</si>
  <si>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</si>
  <si>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</si>
  <si>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</si>
  <si>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</si>
  <si>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</si>
  <si>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</si>
  <si>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</si>
  <si>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</si>
  <si>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</si>
  <si>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</si>
  <si>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</si>
  <si>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</si>
  <si>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</si>
  <si>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</si>
  <si>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</si>
  <si>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</si>
  <si>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</si>
  <si>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</si>
  <si>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</si>
  <si>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</si>
  <si>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</si>
  <si>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</si>
  <si>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</si>
  <si>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</si>
  <si>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</si>
  <si>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</si>
  <si>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</si>
  <si>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</si>
  <si>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</si>
  <si>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</si>
  <si>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</si>
  <si>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</si>
  <si>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</si>
  <si>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</si>
  <si>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</si>
  <si>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</si>
  <si>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</si>
  <si>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</si>
  <si>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</si>
  <si>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</si>
  <si>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</si>
  <si>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</si>
  <si>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</si>
  <si>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</si>
  <si>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</si>
  <si>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</si>
  <si>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</si>
  <si>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</si>
  <si>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</si>
  <si>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</si>
  <si>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</si>
  <si>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</si>
  <si>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</si>
  <si>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</si>
  <si>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</si>
  <si>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</si>
  <si>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</si>
  <si>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</si>
  <si>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</si>
  <si>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</si>
  <si>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</si>
  <si>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</si>
  <si>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</si>
  <si>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</si>
  <si>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</si>
  <si>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</si>
  <si>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</si>
  <si>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</si>
  <si>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</si>
  <si>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</si>
  <si>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</si>
  <si>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</si>
  <si>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</si>
  <si>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</si>
  <si>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</si>
  <si>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</si>
  <si>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</si>
  <si>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</si>
  <si>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</si>
  <si>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</si>
  <si>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</si>
  <si>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</si>
  <si>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</si>
  <si>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</si>
  <si>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</si>
  <si>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</si>
  <si>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</si>
  <si>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</si>
  <si>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</si>
  <si>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</si>
  <si>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</si>
  <si>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</si>
  <si>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</si>
  <si>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</si>
  <si>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</si>
  <si>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</si>
  <si>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</si>
  <si>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</si>
  <si>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</si>
  <si>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</si>
  <si>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</si>
  <si>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</si>
  <si>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</si>
  <si>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</si>
  <si>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</si>
  <si>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</si>
  <si>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</si>
  <si>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</si>
  <si>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</si>
  <si>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</si>
  <si>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</si>
  <si>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</si>
  <si>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</si>
  <si>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</si>
  <si>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</si>
  <si>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</si>
  <si>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</si>
  <si>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</si>
  <si>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</si>
  <si>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</si>
  <si>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</si>
  <si>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</si>
  <si>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</si>
  <si>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</si>
  <si>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</si>
  <si>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</si>
  <si>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</si>
  <si>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</si>
  <si>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</si>
  <si>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</si>
  <si>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</si>
  <si>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</si>
  <si>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</si>
  <si>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</si>
  <si>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</si>
  <si>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</si>
  <si>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</si>
  <si>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</si>
  <si>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</si>
  <si>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</si>
  <si>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</si>
  <si>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</si>
  <si>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</si>
  <si>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</si>
  <si>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</si>
  <si>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</si>
  <si>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</si>
  <si>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</si>
  <si>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</si>
  <si>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</si>
  <si>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</si>
  <si>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</si>
  <si>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</si>
  <si>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</si>
  <si>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</si>
  <si>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</si>
  <si>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</si>
  <si>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</si>
  <si>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</si>
  <si>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</si>
  <si>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</si>
  <si>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</si>
  <si>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</si>
  <si>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</si>
  <si>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</si>
  <si>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</si>
  <si>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</si>
  <si>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</si>
  <si>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</si>
  <si>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</si>
  <si>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</si>
  <si>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</si>
  <si>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</si>
  <si>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</si>
  <si>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</si>
  <si>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</si>
  <si>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</si>
  <si>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</si>
  <si>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</si>
  <si>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</si>
  <si>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</si>
  <si>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</si>
  <si>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</si>
  <si>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</si>
  <si>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</si>
  <si>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</si>
  <si>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</si>
  <si>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</si>
  <si>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</si>
  <si>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</si>
  <si>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</si>
  <si>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</si>
  <si>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</si>
  <si>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</si>
  <si>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</si>
  <si>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</si>
  <si>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</si>
  <si>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</si>
  <si>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</si>
  <si>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</si>
  <si>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</si>
  <si>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</si>
  <si>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</si>
  <si>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</si>
  <si>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</si>
  <si>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</si>
  <si>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</si>
  <si>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</si>
  <si>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</si>
  <si>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</si>
  <si>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</si>
  <si>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</si>
  <si>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</si>
  <si>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</si>
  <si>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</si>
  <si>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</si>
  <si>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</si>
  <si>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</si>
  <si>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</si>
  <si>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</si>
  <si>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</si>
  <si>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</si>
  <si>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</si>
  <si>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</si>
  <si>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</si>
  <si>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</si>
  <si>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</si>
  <si>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</si>
  <si>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</si>
  <si>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</si>
  <si>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</si>
  <si>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</si>
  <si>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</si>
  <si>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</si>
  <si>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</si>
  <si>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</si>
  <si>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</si>
  <si>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</si>
  <si>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</si>
  <si>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</si>
  <si>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</si>
  <si>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</si>
  <si>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</si>
  <si>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</si>
  <si>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</si>
  <si>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</si>
  <si>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</si>
  <si>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</si>
  <si>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</si>
  <si>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</si>
  <si>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</si>
  <si>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</si>
  <si>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</si>
  <si>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</si>
  <si>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</si>
  <si>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</si>
  <si>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</si>
  <si>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</si>
  <si>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</si>
  <si>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</si>
  <si>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</si>
  <si>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</si>
  <si>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</si>
  <si>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</si>
  <si>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</si>
  <si>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</si>
  <si>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</si>
  <si>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</si>
  <si>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</si>
  <si>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</si>
  <si>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</si>
  <si>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</si>
  <si>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</si>
  <si>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</si>
  <si>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</si>
  <si>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</si>
  <si>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</si>
  <si>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</si>
  <si>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</si>
  <si>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</si>
  <si>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</si>
  <si>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</si>
  <si>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</si>
  <si>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</si>
  <si>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</si>
  <si>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</si>
  <si>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</si>
  <si>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</si>
  <si>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</si>
  <si>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</si>
  <si>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</si>
  <si>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</si>
  <si>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</si>
  <si>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</si>
  <si>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</si>
  <si>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</si>
  <si>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</si>
  <si>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</si>
  <si>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</si>
  <si>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</si>
  <si>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</si>
  <si>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</si>
  <si>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</si>
  <si>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</si>
  <si>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</si>
  <si>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</si>
  <si>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</si>
  <si>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</si>
  <si>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</si>
  <si>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</si>
  <si>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</si>
  <si>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</si>
  <si>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</si>
  <si>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</si>
  <si>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</si>
  <si>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</si>
  <si>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</si>
  <si>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</si>
  <si>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</si>
  <si>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</si>
  <si>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</si>
  <si>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</si>
  <si>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</si>
  <si>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</si>
  <si>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</si>
  <si>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</si>
  <si>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</si>
  <si>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</si>
  <si>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</si>
  <si>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</si>
  <si>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</si>
  <si>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</si>
  <si>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</si>
  <si>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</si>
  <si>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</si>
  <si>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</si>
  <si>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</si>
  <si>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</si>
  <si>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</si>
  <si>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</si>
  <si>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</si>
  <si>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</si>
  <si>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</si>
  <si>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</si>
  <si>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</si>
  <si>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</si>
  <si>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</si>
  <si>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</si>
  <si>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</si>
  <si>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</si>
  <si>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</si>
  <si>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</si>
  <si>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</si>
  <si>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</si>
  <si>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</si>
  <si>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</si>
  <si>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</si>
  <si>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</si>
  <si>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</si>
  <si>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</si>
  <si>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</si>
  <si>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</si>
  <si>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</si>
  <si>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</si>
  <si>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</si>
  <si>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</si>
  <si>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</si>
  <si>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</si>
  <si>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</si>
  <si>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</si>
  <si>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</si>
  <si>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</si>
  <si>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</si>
  <si>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</si>
  <si>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</si>
  <si>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</si>
  <si>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</si>
  <si>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</si>
  <si>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</si>
  <si>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</si>
  <si>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</si>
  <si>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</si>
  <si>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</si>
  <si>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</si>
  <si>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</si>
  <si>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</si>
  <si>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</si>
  <si>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</si>
  <si>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</si>
  <si>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</si>
  <si>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</si>
  <si>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</si>
  <si>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</si>
  <si>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</si>
  <si>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</si>
  <si>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</si>
  <si>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</si>
  <si>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</si>
  <si>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</si>
  <si>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</si>
  <si>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</si>
  <si>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</si>
  <si>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</si>
  <si>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</si>
  <si>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</si>
  <si>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</si>
  <si>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</si>
  <si>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</si>
  <si>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</si>
  <si>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</si>
  <si>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</si>
  <si>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</si>
  <si>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</si>
  <si>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</si>
  <si>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</si>
  <si>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</si>
  <si>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</si>
  <si>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</si>
  <si>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</si>
  <si>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</si>
  <si>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</si>
  <si>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</si>
  <si>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</si>
  <si>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</si>
  <si>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</si>
  <si>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</si>
  <si>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</si>
  <si>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</si>
  <si>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</si>
  <si>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</si>
  <si>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</si>
  <si>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</si>
  <si>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</si>
  <si>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</si>
  <si>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</si>
  <si>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</si>
  <si>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</si>
  <si>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</si>
  <si>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</si>
  <si>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</si>
  <si>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</si>
  <si>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</si>
  <si>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</si>
  <si>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</si>
  <si>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</si>
  <si>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</si>
  <si>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</si>
  <si>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</si>
  <si>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</si>
  <si>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</si>
  <si>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</si>
  <si>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</si>
  <si>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</si>
  <si>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</si>
  <si>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</si>
  <si>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</si>
  <si>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</si>
  <si>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</si>
  <si>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</si>
  <si>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</si>
  <si>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</si>
  <si>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</si>
  <si>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</si>
  <si>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</si>
  <si>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</si>
  <si>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</si>
  <si>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</si>
  <si>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</si>
  <si>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</si>
  <si>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</si>
  <si>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</si>
  <si>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</si>
  <si>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</si>
  <si>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</si>
  <si>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</si>
  <si>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</si>
  <si>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</si>
  <si>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</si>
  <si>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</si>
  <si>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</si>
  <si>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</si>
  <si>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</si>
  <si>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</si>
  <si>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</si>
  <si>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</si>
  <si>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</si>
  <si>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</si>
  <si>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</si>
  <si>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</si>
  <si>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</si>
  <si>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</si>
  <si>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</si>
  <si>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</si>
  <si>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</si>
  <si>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</si>
  <si>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</si>
  <si>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</si>
  <si>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</si>
  <si>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</si>
  <si>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</si>
  <si>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</si>
  <si>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</si>
  <si>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</si>
  <si>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</si>
  <si>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</si>
  <si>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</si>
  <si>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</si>
  <si>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</si>
  <si>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</si>
  <si>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</si>
  <si>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</si>
  <si>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</si>
  <si>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</si>
  <si>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</si>
  <si>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</si>
  <si>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</si>
  <si>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</si>
  <si>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</si>
  <si>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</si>
  <si>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</si>
  <si>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</si>
  <si>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</si>
  <si>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</si>
  <si>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</si>
  <si>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</si>
  <si>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</si>
  <si>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</si>
  <si>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</si>
  <si>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</si>
  <si>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</si>
  <si>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</si>
  <si>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</si>
  <si>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</si>
  <si>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</si>
  <si>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</si>
  <si>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</si>
  <si>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</si>
  <si>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</si>
  <si>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</si>
  <si>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</si>
  <si>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</si>
  <si>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</si>
  <si>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</si>
  <si>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</si>
  <si>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</si>
  <si>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</si>
  <si>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</si>
  <si>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</si>
  <si>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</si>
  <si>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</si>
  <si>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</si>
  <si>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</si>
  <si>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</si>
  <si>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</si>
  <si>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</si>
  <si>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</si>
  <si>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</si>
  <si>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</si>
  <si>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</si>
  <si>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</si>
  <si>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</si>
  <si>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</si>
  <si>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</si>
  <si>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</si>
  <si>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</si>
  <si>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</si>
  <si>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</si>
  <si>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</si>
  <si>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</si>
  <si>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</si>
  <si>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</si>
  <si>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</si>
  <si>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</si>
  <si>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</si>
  <si>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</si>
  <si>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</si>
  <si>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</si>
  <si>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</si>
  <si>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</si>
  <si>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</si>
  <si>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</si>
  <si>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</si>
  <si>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</si>
  <si>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</si>
  <si>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</si>
  <si>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</si>
  <si>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</si>
  <si>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</si>
  <si>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</si>
  <si>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</si>
  <si>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</si>
  <si>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</si>
  <si>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</si>
  <si>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</si>
  <si>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</si>
  <si>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</si>
  <si>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</si>
  <si>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</si>
  <si>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</si>
  <si>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</si>
  <si>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</si>
  <si>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</si>
  <si>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</si>
  <si>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</si>
  <si>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</si>
  <si>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</si>
  <si>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</si>
  <si>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</si>
  <si>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</si>
  <si>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</si>
  <si>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</si>
  <si>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</si>
  <si>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</si>
  <si>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</si>
  <si>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</si>
  <si>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</si>
  <si>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</si>
  <si>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</si>
  <si>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</si>
  <si>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</si>
  <si>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</si>
  <si>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</si>
  <si>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</si>
  <si>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</si>
  <si>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</si>
  <si>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</si>
  <si>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</si>
  <si>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</si>
  <si>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</si>
  <si>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</si>
  <si>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</si>
  <si>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</si>
  <si>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</si>
  <si>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</si>
  <si>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</si>
  <si>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</si>
  <si>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</si>
  <si>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</si>
  <si>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</si>
  <si>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</si>
  <si>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</si>
  <si>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</si>
  <si>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</si>
  <si>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</si>
  <si>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</si>
  <si>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</si>
  <si>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</si>
  <si>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</si>
  <si>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</si>
  <si>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</si>
  <si>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</si>
  <si>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</si>
  <si>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</si>
  <si>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</si>
  <si>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</si>
  <si>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</si>
  <si>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</si>
  <si>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</si>
  <si>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</si>
  <si>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</si>
  <si>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</si>
  <si>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</si>
  <si>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</si>
  <si>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</si>
  <si>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</si>
  <si>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</si>
  <si>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</si>
  <si>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</si>
  <si>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</si>
  <si>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</si>
  <si>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</si>
  <si>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</si>
  <si>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</si>
  <si>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</si>
  <si>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</si>
  <si>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</si>
  <si>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</si>
  <si>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</si>
  <si>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</si>
  <si>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</si>
  <si>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</si>
  <si>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</si>
  <si>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</si>
  <si>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</si>
  <si>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</si>
  <si>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</si>
  <si>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</si>
  <si>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</si>
  <si>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</si>
  <si>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</si>
  <si>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</si>
  <si>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</si>
  <si>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</si>
  <si>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</si>
  <si>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</si>
  <si>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</si>
  <si>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</si>
  <si>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</si>
  <si>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</si>
  <si>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</si>
  <si>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</si>
  <si>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</si>
  <si>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</si>
  <si>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</si>
  <si>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</si>
  <si>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</si>
  <si>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</si>
  <si>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</si>
  <si>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</si>
  <si>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</si>
  <si>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</si>
  <si>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</si>
  <si>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</si>
  <si>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</si>
  <si>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</si>
  <si>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</si>
  <si>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</si>
  <si>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</si>
  <si>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</si>
  <si>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</si>
  <si>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</si>
  <si>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</si>
  <si>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</si>
  <si>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</si>
  <si>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</si>
  <si>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</si>
  <si>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</si>
  <si>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</si>
  <si>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</si>
  <si>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</si>
  <si>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</si>
  <si>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</si>
  <si>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</si>
  <si>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</si>
  <si>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</si>
  <si>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</si>
  <si>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</si>
  <si>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</si>
  <si>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</si>
  <si>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</si>
  <si>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</si>
  <si>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</si>
  <si>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</si>
  <si>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</si>
  <si>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</si>
  <si>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</si>
  <si>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</si>
  <si>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</si>
  <si>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</si>
  <si>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</si>
  <si>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</si>
  <si>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</si>
  <si>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</si>
  <si>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</si>
  <si>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</si>
  <si>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</si>
  <si>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</si>
  <si>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</si>
  <si>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</si>
  <si>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</si>
  <si>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</si>
  <si>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</si>
  <si>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</si>
  <si>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</si>
  <si>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</si>
  <si>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</si>
  <si>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</si>
  <si>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</si>
  <si>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</si>
  <si>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</si>
  <si>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</si>
  <si>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</si>
  <si>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</si>
  <si>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</si>
  <si>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</si>
  <si>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</si>
  <si>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</si>
  <si>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</si>
  <si>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</si>
  <si>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</si>
  <si>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</si>
  <si>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</si>
  <si>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</si>
  <si>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</si>
  <si>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</si>
  <si>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</si>
  <si>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</si>
  <si>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</si>
  <si>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</si>
  <si>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</si>
  <si>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</si>
  <si>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</si>
  <si>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</si>
  <si>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</si>
  <si>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</si>
  <si>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</si>
  <si>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</si>
  <si>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</si>
  <si>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</si>
  <si>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</si>
  <si>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</si>
  <si>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</si>
  <si>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</si>
  <si>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</si>
  <si>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</si>
  <si>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</si>
  <si>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</si>
  <si>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</si>
  <si>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</si>
  <si>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</si>
  <si>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</si>
  <si>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</si>
  <si>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</si>
  <si>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</si>
  <si>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</si>
  <si>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</si>
  <si>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</si>
  <si>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</si>
  <si>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</si>
  <si>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</si>
  <si>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</si>
  <si>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</si>
  <si>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</si>
  <si>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</si>
  <si>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</si>
  <si>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</si>
  <si>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</si>
  <si>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</si>
  <si>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</si>
  <si>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</si>
  <si>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</si>
  <si>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</si>
  <si>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</si>
  <si>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</si>
  <si>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</si>
  <si>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</si>
  <si>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</si>
  <si>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</si>
  <si>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</si>
  <si>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</si>
  <si>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</si>
  <si>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</si>
  <si>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</si>
  <si>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</si>
  <si>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</si>
  <si>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</si>
  <si>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</si>
  <si>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</si>
  <si>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</si>
  <si>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</si>
  <si>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</si>
  <si>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</si>
  <si>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</si>
  <si>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</si>
  <si>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</si>
  <si>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</si>
  <si>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</si>
  <si>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</si>
  <si>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</si>
  <si>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</si>
  <si>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</si>
  <si>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</si>
  <si>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</si>
  <si>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</si>
  <si>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</si>
  <si>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</si>
  <si>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</si>
  <si>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</si>
  <si>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</si>
  <si>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</si>
  <si>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</si>
  <si>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</si>
  <si>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</si>
  <si>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</si>
  <si>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</si>
  <si>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</si>
  <si>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</si>
  <si>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</si>
  <si>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</si>
  <si>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</si>
  <si>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</si>
  <si>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</si>
  <si>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</si>
  <si>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</si>
  <si>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</si>
  <si>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</si>
  <si>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</si>
  <si>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</si>
  <si>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</si>
  <si>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</si>
  <si>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</si>
  <si>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</si>
  <si>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</si>
  <si>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</si>
  <si>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</si>
  <si>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</si>
  <si>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</si>
  <si>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</si>
  <si>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</si>
  <si>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</si>
  <si>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</si>
  <si>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</si>
  <si>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</si>
  <si>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</si>
  <si>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</si>
  <si>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</si>
  <si>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</si>
  <si>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</si>
  <si>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</si>
  <si>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</si>
  <si>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</si>
  <si>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</si>
  <si>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</si>
  <si>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</si>
  <si>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</si>
  <si>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</si>
  <si>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</si>
  <si>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</si>
  <si>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</si>
  <si>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</si>
  <si>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</si>
  <si>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</si>
  <si>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</si>
  <si>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</si>
  <si>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</si>
  <si>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</si>
  <si>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</si>
  <si>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</si>
  <si>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</si>
  <si>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</si>
  <si>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</si>
  <si>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</si>
  <si>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</si>
  <si>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</si>
  <si>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</si>
  <si>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</si>
  <si>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</si>
  <si>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</si>
  <si>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</si>
  <si>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</si>
  <si>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</si>
  <si>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</si>
  <si>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</si>
  <si>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</si>
  <si>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</si>
  <si>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</si>
  <si>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</si>
  <si>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</si>
  <si>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</si>
  <si>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</si>
  <si>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</si>
  <si>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</si>
  <si>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</si>
  <si>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</si>
  <si>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</si>
  <si>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</si>
  <si>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</si>
  <si>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</si>
  <si>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</si>
  <si>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</si>
  <si>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</si>
  <si>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</si>
  <si>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</si>
  <si>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</si>
  <si>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</si>
  <si>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</si>
  <si>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</si>
  <si>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</si>
  <si>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</si>
  <si>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</si>
  <si>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</si>
  <si>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</si>
  <si>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</si>
  <si>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</si>
  <si>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</si>
  <si>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</si>
  <si>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</si>
  <si>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</si>
  <si>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</si>
  <si>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</si>
  <si>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</si>
  <si>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</si>
  <si>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</si>
  <si>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</si>
  <si>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</si>
  <si>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</si>
  <si>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</si>
  <si>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</si>
  <si>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</si>
  <si>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</si>
  <si>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</si>
  <si>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</si>
  <si>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</si>
  <si>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</si>
  <si>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</si>
  <si>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</si>
  <si>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</si>
  <si>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</si>
  <si>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</si>
  <si>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</si>
  <si>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</si>
  <si>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</si>
  <si>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</si>
  <si>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</si>
  <si>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</si>
  <si>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</si>
  <si>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</si>
  <si>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</si>
  <si>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</si>
  <si>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</si>
  <si>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</si>
  <si>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</si>
  <si>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</si>
  <si>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</si>
  <si>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</si>
  <si>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</si>
  <si>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</si>
  <si>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</si>
  <si>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</si>
  <si>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</si>
  <si>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</si>
  <si>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</si>
  <si>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</si>
  <si>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</si>
  <si>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</si>
  <si>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</si>
  <si>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</si>
  <si>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</si>
  <si>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</si>
  <si>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</si>
  <si>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</si>
  <si>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</si>
  <si>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</si>
  <si>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</si>
  <si>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</si>
  <si>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</si>
  <si>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</si>
  <si>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</si>
  <si>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</si>
  <si>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</si>
  <si>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</si>
  <si>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</si>
  <si>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</si>
  <si>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</si>
  <si>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</si>
  <si>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</si>
  <si>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</si>
  <si>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</si>
  <si>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</si>
  <si>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</si>
  <si>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</si>
  <si>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</si>
  <si>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</si>
  <si>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</si>
  <si>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</si>
  <si>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</si>
  <si>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</si>
  <si>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</si>
  <si>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</si>
  <si>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</si>
  <si>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</si>
  <si>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</si>
  <si>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</si>
  <si>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</si>
  <si>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</si>
  <si>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</si>
  <si>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</si>
  <si>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</si>
  <si>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</si>
  <si>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</si>
  <si>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</si>
  <si>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</si>
  <si>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</si>
  <si>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</si>
  <si>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</si>
  <si>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</si>
  <si>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</si>
  <si>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</si>
  <si>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</si>
  <si>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</si>
  <si>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</si>
  <si>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</si>
  <si>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</si>
  <si>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</si>
  <si>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</si>
  <si>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</si>
  <si>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</si>
  <si>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</si>
  <si>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</si>
  <si>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</si>
  <si>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</si>
  <si>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</si>
  <si>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</si>
  <si>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</si>
  <si>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</si>
  <si>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</si>
  <si>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</si>
  <si>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</si>
  <si>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</si>
  <si>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</si>
  <si>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</si>
  <si>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</si>
  <si>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</si>
  <si>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</si>
  <si>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</si>
  <si>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</si>
  <si>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</si>
  <si>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</si>
  <si>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</si>
  <si>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</si>
  <si>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</si>
  <si>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</si>
  <si>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</si>
  <si>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</si>
  <si>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</si>
  <si>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</si>
  <si>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</si>
  <si>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</si>
  <si>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</si>
  <si>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</si>
  <si>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</si>
  <si>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</si>
  <si>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</si>
  <si>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</si>
  <si>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</si>
  <si>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</si>
  <si>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</si>
  <si>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</si>
  <si>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</si>
  <si>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</si>
  <si>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</si>
  <si>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</si>
  <si>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</si>
  <si>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</si>
  <si>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</si>
  <si>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</si>
  <si>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</si>
  <si>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</si>
  <si>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</si>
  <si>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</si>
  <si>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</si>
  <si>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</si>
  <si>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</si>
  <si>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</si>
  <si>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</si>
  <si>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</si>
  <si>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</si>
  <si>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</si>
  <si>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</si>
  <si>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</si>
  <si>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</si>
  <si>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</si>
  <si>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</si>
  <si>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</si>
  <si>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</si>
  <si>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</si>
  <si>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</si>
  <si>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</si>
  <si>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</si>
  <si>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</si>
  <si>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</si>
  <si>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</si>
  <si>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</si>
  <si>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</si>
  <si>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</si>
  <si>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</si>
  <si>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</si>
  <si>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</si>
  <si>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</si>
  <si>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</si>
  <si>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</si>
  <si>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</si>
  <si>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</si>
  <si>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</si>
  <si>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</si>
  <si>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</si>
  <si>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</si>
  <si>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</si>
  <si>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</si>
  <si>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</si>
  <si>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</si>
  <si>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</si>
  <si>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</si>
  <si>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</si>
  <si>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</si>
  <si>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</si>
  <si>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</si>
  <si>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</si>
  <si>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</si>
  <si>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</si>
  <si>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</si>
  <si>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</si>
  <si>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</si>
  <si>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</si>
  <si>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</si>
  <si>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</si>
  <si>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</si>
  <si>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</si>
  <si>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</si>
  <si>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</si>
  <si>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</si>
  <si>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</si>
  <si>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</si>
  <si>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</si>
  <si>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</si>
  <si>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</si>
  <si>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</si>
  <si>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</si>
  <si>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</si>
  <si>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</si>
  <si>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</si>
  <si>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</si>
  <si>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</si>
  <si>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</si>
  <si>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</si>
  <si>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</si>
  <si>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</si>
  <si>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</si>
  <si>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</si>
  <si>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</si>
  <si>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</si>
  <si>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</si>
  <si>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</si>
  <si>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</si>
  <si>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</si>
  <si>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</si>
  <si>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</si>
  <si>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</si>
  <si>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</si>
  <si>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</si>
  <si>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</si>
  <si>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</si>
  <si>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</si>
  <si>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</si>
  <si>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</si>
  <si>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</si>
  <si>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</si>
  <si>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</si>
  <si>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</si>
  <si>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</si>
  <si>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</si>
  <si>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</si>
  <si>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</si>
  <si>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</si>
  <si>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</si>
  <si>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</si>
  <si>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</si>
  <si>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</si>
  <si>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</si>
  <si>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</si>
  <si>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</si>
  <si>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</si>
  <si>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</si>
  <si>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</si>
  <si>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</si>
  <si>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</si>
  <si>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</si>
  <si>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</si>
  <si>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</si>
  <si>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</si>
  <si>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</si>
  <si>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</si>
  <si>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</si>
  <si>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</si>
  <si>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</si>
  <si>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</si>
  <si>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</si>
  <si>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</si>
  <si>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</si>
  <si>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</si>
  <si>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</si>
  <si>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</si>
  <si>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</si>
  <si>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</si>
  <si>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</si>
  <si>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</si>
  <si>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</si>
  <si>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</si>
  <si>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</si>
  <si>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</si>
  <si>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</si>
  <si>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</si>
  <si>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</si>
  <si>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</si>
  <si>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</si>
  <si>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</si>
  <si>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</si>
  <si>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</si>
  <si>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</si>
  <si>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</si>
  <si>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</si>
  <si>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</si>
  <si>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</si>
  <si>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</si>
  <si>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</si>
  <si>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</si>
  <si>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</si>
  <si>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</si>
  <si>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</si>
  <si>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</si>
  <si>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</si>
  <si>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</si>
  <si>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</si>
  <si>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</si>
  <si>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</si>
  <si>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</si>
  <si>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</si>
  <si>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</si>
  <si>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</si>
  <si>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</si>
  <si>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</si>
  <si>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</si>
  <si>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</si>
  <si>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</si>
  <si>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</si>
  <si>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</si>
  <si>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</si>
  <si>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</si>
  <si>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</si>
  <si>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</si>
  <si>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</si>
  <si>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</si>
  <si>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</si>
  <si>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</si>
  <si>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</si>
  <si>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</si>
  <si>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</si>
  <si>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</si>
  <si>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</si>
  <si>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</si>
  <si>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</si>
  <si>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</si>
  <si>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</si>
  <si>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</si>
  <si>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</si>
  <si>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</si>
  <si>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</si>
  <si>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</si>
  <si>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</si>
  <si>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</si>
  <si>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</si>
  <si>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</si>
  <si>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</si>
  <si>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</si>
  <si>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</si>
  <si>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</si>
  <si>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</si>
  <si>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</si>
  <si>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</si>
  <si>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</si>
  <si>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</si>
  <si>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</si>
  <si>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</si>
  <si>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</si>
  <si>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</si>
  <si>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</si>
  <si>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</si>
  <si>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</si>
  <si>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</si>
  <si>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</si>
  <si>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</si>
  <si>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</si>
  <si>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</si>
  <si>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</si>
  <si>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</si>
  <si>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</si>
  <si>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</si>
  <si>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</si>
  <si>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</si>
  <si>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</si>
  <si>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</si>
  <si>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</si>
  <si>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</si>
  <si>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</si>
  <si>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</si>
  <si>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</si>
  <si>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</si>
  <si>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</si>
  <si>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</si>
  <si>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</si>
  <si>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</si>
  <si>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</si>
  <si>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</si>
  <si>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</si>
  <si>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</si>
  <si>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</si>
  <si>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</si>
  <si>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</si>
  <si>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</si>
  <si>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</si>
  <si>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</si>
  <si>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</si>
  <si>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</si>
  <si>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</si>
  <si>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</si>
  <si>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</si>
  <si>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</si>
  <si>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</si>
  <si>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</si>
  <si>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</si>
  <si>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</si>
  <si>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</si>
  <si>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</si>
  <si>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</si>
  <si>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</si>
  <si>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</si>
  <si>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</si>
  <si>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</si>
  <si>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</si>
  <si>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</si>
  <si>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</si>
  <si>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</si>
  <si>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</si>
  <si>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</si>
  <si>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</si>
  <si>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</si>
  <si>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</si>
  <si>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</si>
  <si>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</si>
  <si>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</si>
  <si>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</si>
  <si>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</si>
  <si>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</si>
  <si>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</si>
  <si>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</si>
  <si>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</si>
  <si>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</si>
  <si>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</si>
  <si>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</si>
  <si>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</si>
  <si>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</si>
  <si>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</si>
  <si>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</si>
  <si>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</si>
  <si>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</si>
  <si>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</si>
  <si>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</si>
  <si>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</si>
  <si>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</si>
  <si>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</si>
  <si>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</si>
  <si>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</si>
  <si>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</si>
  <si>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</si>
  <si>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</si>
  <si>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</si>
  <si>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</si>
  <si>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</si>
  <si>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</si>
  <si>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</si>
  <si>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</si>
  <si>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</si>
  <si>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</si>
  <si>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</si>
  <si>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</si>
  <si>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</si>
  <si>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</si>
  <si>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</si>
  <si>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</si>
  <si>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</si>
  <si>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</si>
  <si>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</si>
  <si>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</si>
  <si>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</si>
  <si>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</si>
  <si>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</si>
  <si>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</si>
  <si>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</si>
  <si>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</si>
  <si>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</si>
  <si>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</si>
  <si>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</si>
  <si>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</si>
  <si>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</si>
  <si>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</si>
  <si>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</si>
  <si>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</si>
  <si>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</si>
  <si>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</si>
  <si>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</si>
  <si>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</si>
  <si>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</si>
  <si>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</si>
  <si>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</si>
  <si>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</si>
  <si>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</si>
  <si>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</si>
  <si>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</si>
  <si>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</si>
  <si>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</si>
  <si>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</si>
  <si>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</si>
  <si>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</si>
  <si>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</si>
  <si>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</si>
  <si>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</si>
  <si>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</si>
  <si>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</si>
  <si>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</si>
  <si>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</si>
  <si>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</si>
  <si>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</si>
  <si>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</si>
  <si>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</si>
  <si>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</si>
  <si>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</si>
  <si>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</si>
  <si>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</si>
  <si>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</si>
  <si>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</si>
  <si>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</si>
  <si>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</si>
  <si>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</si>
  <si>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</si>
  <si>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</si>
  <si>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</si>
  <si>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</si>
  <si>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</si>
  <si>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</si>
  <si>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</si>
  <si>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</si>
  <si>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</si>
  <si>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</si>
  <si>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</si>
  <si>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</si>
  <si>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</si>
  <si>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</si>
  <si>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</si>
  <si>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</si>
  <si>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</si>
  <si>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</si>
  <si>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</si>
  <si>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</si>
  <si>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</si>
  <si>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</si>
  <si>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</si>
  <si>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</si>
  <si>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</si>
  <si>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</si>
  <si>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</si>
  <si>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</si>
  <si>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</si>
  <si>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</si>
  <si>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</si>
  <si>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</si>
  <si>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</si>
  <si>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</si>
  <si>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</si>
  <si>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</si>
  <si>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</si>
  <si>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</si>
  <si>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</si>
  <si>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</si>
  <si>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</si>
  <si>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</si>
  <si>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</si>
  <si>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</si>
  <si>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</si>
  <si>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</si>
  <si>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</si>
  <si>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</si>
  <si>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</si>
  <si>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</si>
  <si>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</si>
  <si>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</si>
  <si>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</si>
  <si>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</si>
  <si>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</si>
  <si>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</si>
  <si>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</si>
  <si>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</si>
  <si>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</si>
  <si>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</si>
  <si>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</si>
  <si>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</si>
  <si>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</si>
  <si>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</si>
  <si>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</si>
  <si>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</si>
  <si>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</si>
  <si>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</si>
  <si>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</si>
  <si>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</si>
  <si>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</si>
  <si>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</si>
  <si>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</si>
  <si>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</si>
  <si>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</si>
  <si>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</si>
  <si>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</si>
  <si>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</si>
  <si>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</si>
  <si>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</si>
  <si>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</si>
  <si>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</si>
  <si>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</si>
  <si>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</si>
  <si>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</si>
  <si>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</si>
  <si>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</si>
  <si>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</si>
  <si>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</si>
  <si>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</si>
  <si>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</si>
  <si>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</si>
  <si>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</si>
  <si>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</si>
  <si>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</si>
  <si>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</si>
  <si>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</si>
  <si>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</si>
  <si>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</si>
  <si>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</si>
  <si>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</si>
  <si>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</si>
  <si>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</si>
  <si>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</si>
  <si>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</si>
  <si>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</si>
  <si>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</si>
  <si>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</si>
  <si>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</si>
  <si>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</si>
  <si>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</si>
  <si>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</si>
  <si>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</si>
  <si>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</si>
  <si>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</si>
  <si>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</si>
  <si>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</si>
  <si>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</si>
  <si>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</si>
  <si>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</si>
  <si>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</si>
  <si>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</si>
  <si>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</si>
  <si>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</si>
  <si>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</si>
  <si>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</si>
  <si>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</si>
  <si>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</si>
  <si>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</si>
  <si>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</si>
  <si>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</si>
  <si>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</si>
  <si>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</si>
  <si>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</si>
  <si>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</si>
  <si>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</si>
  <si>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</si>
  <si>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</si>
  <si>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</si>
  <si>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</si>
  <si>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</si>
  <si>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</si>
  <si>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</si>
  <si>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</si>
  <si>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</si>
  <si>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</si>
  <si>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</si>
  <si>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</si>
  <si>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</si>
  <si>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</si>
  <si>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</si>
  <si>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</si>
  <si>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</si>
  <si>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</si>
  <si>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</si>
  <si>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</si>
  <si>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</si>
  <si>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</si>
  <si>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</si>
  <si>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</si>
  <si>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</si>
  <si>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</si>
  <si>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</si>
  <si>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</si>
  <si>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</si>
  <si>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</si>
  <si>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</si>
  <si>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</si>
  <si>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</si>
  <si>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</si>
  <si>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</si>
  <si>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</si>
  <si>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</si>
  <si>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</si>
  <si>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</si>
  <si>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</si>
  <si>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</si>
  <si>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</si>
  <si>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</si>
  <si>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</si>
  <si>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</si>
  <si>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</si>
  <si>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</si>
  <si>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</si>
  <si>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</si>
  <si>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</si>
  <si>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</si>
  <si>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</si>
  <si>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</si>
  <si>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</si>
  <si>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</si>
  <si>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</si>
  <si>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</si>
  <si>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</si>
  <si>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</si>
  <si>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</si>
  <si>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</si>
  <si>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</si>
  <si>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</si>
  <si>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</si>
  <si>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</si>
  <si>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</si>
  <si>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</si>
  <si>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</si>
  <si>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</si>
  <si>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</si>
  <si>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</si>
  <si>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</si>
  <si>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</si>
  <si>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</si>
  <si>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</si>
  <si>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</si>
  <si>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</si>
  <si>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</si>
  <si>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</si>
  <si>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</si>
  <si>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</si>
  <si>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</si>
  <si>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</si>
  <si>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</si>
  <si>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</si>
  <si>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</si>
  <si>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</si>
  <si>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</si>
  <si>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</si>
  <si>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</si>
  <si>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</si>
  <si>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</si>
  <si>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</si>
  <si>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</si>
  <si>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</si>
  <si>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</si>
  <si>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</si>
  <si>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</si>
  <si>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</si>
  <si>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</si>
  <si>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</si>
  <si>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</si>
  <si>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</si>
  <si>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</si>
  <si>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</si>
  <si>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</si>
  <si>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</si>
  <si>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</si>
  <si>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</si>
  <si>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</si>
  <si>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</si>
  <si>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</si>
  <si>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</si>
  <si>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</si>
  <si>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</si>
  <si>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</si>
  <si>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</si>
  <si>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</si>
  <si>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</si>
  <si>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</si>
  <si>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</si>
  <si>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</si>
  <si>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</si>
  <si>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</si>
  <si>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</si>
  <si>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</si>
  <si>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</si>
  <si>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</si>
  <si>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</si>
  <si>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</si>
  <si>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</si>
  <si>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</si>
  <si>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</si>
  <si>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</si>
  <si>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</si>
  <si>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</si>
  <si>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</si>
  <si>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</si>
  <si>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</si>
  <si>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</si>
  <si>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</si>
  <si>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</si>
  <si>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</si>
  <si>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</si>
  <si>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</si>
  <si>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</si>
  <si>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</si>
  <si>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</si>
  <si>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</si>
  <si>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</si>
  <si>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</si>
  <si>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</si>
  <si>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</si>
  <si>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</si>
  <si>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</si>
  <si>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</si>
  <si>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</si>
  <si>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</si>
  <si>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</si>
  <si>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</si>
  <si>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</si>
  <si>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</si>
  <si>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</si>
  <si>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</si>
  <si>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</si>
  <si>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</si>
  <si>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</si>
  <si>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</si>
  <si>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</si>
  <si>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</si>
  <si>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</si>
  <si>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</si>
  <si>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</si>
  <si>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</si>
  <si>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</si>
  <si>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</si>
  <si>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</si>
  <si>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</si>
  <si>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</si>
  <si>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</si>
  <si>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</si>
  <si>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</si>
  <si>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</si>
  <si>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</si>
  <si>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</si>
  <si>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</si>
  <si>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</si>
  <si>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</si>
  <si>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</si>
  <si>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</si>
  <si>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</si>
  <si>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</si>
  <si>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</si>
  <si>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</si>
  <si>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</si>
  <si>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</si>
  <si>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</si>
  <si>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</si>
  <si>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</si>
  <si>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</si>
  <si>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</si>
  <si>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</si>
  <si>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</si>
  <si>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</si>
  <si>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</si>
  <si>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</si>
  <si>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</si>
  <si>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</si>
  <si>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</si>
  <si>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</si>
  <si>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</si>
  <si>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</si>
  <si>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</si>
  <si>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</si>
  <si>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</si>
  <si>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</si>
  <si>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</si>
  <si>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</si>
  <si>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</si>
  <si>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</si>
  <si>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</si>
  <si>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</si>
  <si>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</si>
  <si>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</si>
  <si>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</si>
  <si>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</si>
  <si>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</si>
  <si>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</si>
  <si>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</si>
  <si>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</si>
  <si>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</si>
  <si>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</si>
  <si>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</si>
  <si>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</si>
  <si>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</si>
  <si>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</si>
  <si>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</si>
  <si>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</si>
  <si>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</si>
  <si>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</si>
  <si>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</si>
  <si>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</si>
  <si>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</si>
  <si>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</si>
  <si>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</si>
  <si>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</si>
  <si>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</si>
  <si>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</si>
  <si>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</si>
  <si>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</si>
  <si>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</si>
  <si>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</si>
  <si>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</si>
  <si>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</si>
  <si>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</si>
  <si>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</si>
  <si>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</si>
  <si>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</si>
  <si>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</si>
  <si>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</si>
  <si>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</si>
  <si>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</si>
  <si>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</si>
  <si>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</si>
  <si>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</si>
  <si>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</si>
  <si>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</si>
  <si>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</si>
  <si>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</si>
  <si>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</si>
  <si>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</si>
  <si>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</si>
  <si>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</si>
  <si>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</si>
  <si>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</si>
  <si>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</si>
  <si>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</si>
  <si>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</si>
  <si>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</si>
  <si>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</si>
  <si>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</si>
  <si>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</si>
  <si>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</si>
  <si>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</si>
  <si>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</si>
  <si>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</si>
  <si>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</si>
  <si>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</si>
  <si>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</si>
  <si>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</si>
  <si>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</si>
  <si>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</si>
  <si>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</si>
  <si>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</si>
  <si>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</si>
  <si>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</si>
  <si>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</si>
  <si>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</si>
  <si>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</si>
  <si>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</si>
  <si>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</si>
  <si>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</si>
  <si>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</si>
  <si>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</si>
  <si>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</si>
  <si>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</si>
  <si>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</si>
  <si>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</si>
  <si>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</si>
  <si>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</si>
  <si>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</si>
  <si>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</si>
  <si>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</si>
  <si>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</si>
  <si>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</si>
  <si>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</si>
  <si>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</si>
  <si>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</si>
  <si>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</si>
  <si>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</si>
  <si>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</si>
  <si>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</si>
  <si>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</si>
  <si>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</si>
  <si>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</si>
  <si>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</si>
  <si>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</si>
  <si>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</si>
  <si>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</si>
  <si>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</si>
  <si>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</si>
  <si>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</si>
  <si>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</si>
  <si>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</si>
  <si>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</si>
  <si>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</si>
  <si>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</si>
  <si>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</si>
  <si>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</si>
  <si>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</si>
  <si>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</si>
  <si>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</si>
  <si>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</si>
  <si>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</si>
  <si>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</si>
  <si>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</si>
  <si>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</si>
  <si>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</si>
  <si>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</si>
  <si>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</si>
  <si>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</si>
  <si>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</si>
  <si>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</si>
  <si>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</si>
  <si>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</si>
  <si>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</si>
  <si>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</si>
  <si>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</si>
  <si>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</si>
  <si>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</si>
  <si>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</si>
  <si>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</si>
  <si>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</si>
  <si>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</si>
  <si>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</si>
  <si>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</si>
  <si>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</si>
  <si>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</si>
  <si>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</si>
  <si>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</si>
  <si>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</si>
  <si>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</si>
  <si>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</si>
  <si>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</si>
  <si>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</si>
  <si>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</si>
  <si>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</si>
  <si>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</si>
  <si>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</si>
  <si>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</si>
  <si>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</si>
  <si>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</si>
  <si>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</si>
  <si>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</si>
  <si>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</si>
  <si>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</si>
  <si>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</si>
  <si>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</si>
  <si>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</si>
  <si>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</si>
  <si>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</si>
  <si>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</si>
  <si>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</si>
  <si>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</si>
  <si>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</si>
  <si>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</si>
  <si>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</si>
  <si>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</si>
  <si>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</si>
  <si>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</si>
  <si>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</si>
  <si>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</si>
  <si>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</si>
  <si>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</si>
  <si>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</si>
  <si>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</si>
  <si>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</si>
  <si>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</si>
  <si>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</si>
  <si>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</si>
  <si>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</si>
  <si>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</si>
  <si>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</si>
  <si>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</si>
  <si>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</si>
  <si>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</si>
  <si>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</si>
  <si>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</si>
  <si>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</si>
  <si>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</si>
  <si>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</si>
  <si>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</si>
  <si>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</si>
  <si>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</si>
  <si>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</si>
  <si>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</si>
  <si>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</si>
  <si>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</si>
  <si>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</si>
  <si>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</si>
  <si>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</si>
  <si>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</si>
  <si>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</si>
  <si>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</si>
  <si>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</si>
  <si>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</si>
  <si>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</si>
  <si>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</si>
  <si>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</si>
  <si>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</si>
  <si>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</si>
  <si>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</si>
  <si>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</si>
  <si>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</si>
  <si>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</si>
  <si>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</si>
  <si>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</si>
  <si>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</si>
  <si>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</si>
  <si>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</si>
  <si>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</si>
  <si>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</si>
  <si>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</si>
  <si>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</si>
  <si>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</si>
  <si>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</si>
  <si>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</si>
  <si>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</si>
  <si>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</si>
  <si>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</si>
  <si>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</si>
  <si>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</si>
  <si>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</si>
  <si>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</si>
  <si>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</si>
  <si>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</si>
  <si>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</si>
  <si>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</si>
  <si>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</si>
  <si>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</si>
  <si>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</si>
  <si>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</si>
  <si>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</si>
  <si>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</si>
  <si>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</si>
  <si>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</si>
  <si>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</si>
  <si>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</si>
  <si>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</si>
  <si>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</si>
  <si>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</si>
  <si>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</si>
  <si>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</si>
  <si>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</si>
  <si>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</si>
  <si>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</si>
  <si>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</si>
  <si>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</si>
  <si>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</si>
  <si>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</si>
  <si>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</si>
  <si>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</si>
  <si>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</si>
  <si>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</si>
  <si>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</si>
  <si>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</si>
  <si>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</si>
  <si>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</si>
  <si>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</si>
  <si>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</si>
  <si>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</si>
  <si>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</si>
  <si>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</si>
  <si>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</si>
  <si>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</si>
  <si>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</si>
  <si>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</si>
  <si>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</si>
  <si>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</si>
  <si>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</si>
  <si>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</si>
  <si>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</si>
  <si>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</si>
  <si>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</si>
  <si>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</si>
  <si>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</si>
  <si>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</si>
  <si>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</si>
  <si>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</si>
  <si>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</si>
  <si>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</si>
  <si>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</si>
  <si>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</si>
  <si>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</si>
  <si>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</si>
  <si>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</si>
  <si>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</si>
  <si>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</si>
  <si>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</si>
  <si>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</si>
  <si>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</si>
  <si>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</si>
  <si>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</si>
  <si>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</si>
  <si>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</si>
  <si>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</si>
  <si>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</si>
  <si>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</si>
  <si>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</si>
  <si>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</si>
  <si>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</si>
  <si>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</si>
  <si>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</si>
  <si>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</si>
  <si>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</si>
  <si>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</si>
  <si>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</si>
  <si>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</si>
  <si>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</si>
  <si>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</si>
  <si>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</si>
  <si>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</si>
  <si>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</si>
  <si>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</si>
  <si>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</si>
  <si>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</si>
  <si>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</si>
  <si>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</si>
  <si>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</si>
  <si>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</si>
  <si>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</si>
  <si>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</si>
  <si>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</si>
  <si>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</si>
  <si>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</si>
  <si>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</si>
  <si>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</si>
  <si>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</si>
  <si>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</si>
  <si>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</si>
  <si>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</si>
  <si>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</si>
  <si>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</si>
  <si>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</si>
  <si>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</si>
  <si>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</si>
  <si>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</si>
  <si>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</si>
  <si>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</si>
  <si>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</si>
  <si>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</si>
  <si>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</si>
  <si>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</si>
  <si>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</si>
  <si>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</si>
  <si>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</si>
  <si>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</si>
  <si>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</si>
  <si>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</si>
  <si>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</si>
  <si>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</si>
  <si>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</si>
  <si>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</si>
  <si>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</si>
  <si>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</si>
  <si>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</si>
  <si>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</si>
  <si>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</si>
  <si>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</si>
  <si>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</si>
  <si>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</si>
  <si>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</si>
  <si>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</si>
  <si>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</si>
  <si>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</si>
  <si>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</si>
  <si>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</si>
  <si>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</si>
  <si>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</si>
  <si>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</si>
  <si>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</si>
  <si>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</si>
  <si>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</si>
  <si>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</si>
  <si>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</si>
  <si>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</si>
  <si>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</si>
  <si>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</si>
  <si>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</si>
  <si>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</si>
  <si>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</si>
  <si>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</si>
  <si>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</si>
  <si>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</si>
  <si>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</si>
  <si>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</si>
  <si>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</si>
  <si>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</si>
  <si>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</si>
  <si>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</si>
  <si>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</si>
  <si>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</si>
  <si>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</si>
  <si>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</si>
  <si>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</si>
  <si>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</si>
  <si>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</si>
  <si>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</si>
  <si>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</si>
  <si>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</si>
  <si>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</si>
  <si>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</si>
  <si>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</si>
  <si>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</si>
  <si>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</si>
  <si>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</si>
  <si>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</si>
  <si>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</si>
  <si>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</si>
  <si>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</si>
  <si>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</si>
  <si>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</si>
  <si>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</si>
  <si>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</si>
  <si>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</si>
  <si>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</si>
  <si>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</si>
  <si>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</si>
  <si>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</si>
  <si>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</si>
  <si>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</si>
  <si>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</si>
  <si>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</si>
  <si>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</si>
  <si>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</si>
  <si>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</si>
  <si>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</si>
  <si>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</si>
  <si>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</si>
  <si>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</si>
  <si>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</si>
  <si>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</si>
  <si>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</si>
  <si>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</si>
  <si>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</si>
  <si>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</si>
  <si>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</si>
  <si>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</si>
  <si>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</si>
  <si>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</si>
  <si>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</si>
  <si>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</si>
  <si>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</si>
  <si>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</si>
  <si>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</si>
  <si>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</si>
  <si>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</si>
  <si>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</si>
  <si>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</si>
  <si>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</si>
  <si>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</si>
  <si>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</si>
  <si>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</si>
  <si>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</si>
  <si>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</si>
  <si>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</si>
  <si>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</si>
  <si>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</si>
  <si>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</si>
  <si>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</si>
  <si>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</si>
  <si>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</si>
  <si>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</si>
  <si>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</si>
  <si>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</si>
  <si>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</si>
  <si>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</si>
  <si>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</si>
  <si>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</si>
  <si>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</si>
  <si>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</si>
  <si>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</si>
  <si>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</si>
  <si>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</si>
  <si>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</si>
  <si>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</si>
  <si>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</si>
  <si>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</si>
  <si>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</si>
  <si>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</si>
  <si>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</si>
  <si>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</si>
  <si>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</si>
  <si>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</si>
  <si>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</si>
  <si>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</si>
  <si>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</si>
  <si>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</si>
  <si>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</si>
  <si>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</si>
  <si>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</si>
  <si>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</si>
  <si>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</si>
  <si>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</si>
  <si>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</si>
  <si>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</si>
  <si>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</si>
  <si>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</si>
  <si>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</si>
  <si>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</si>
  <si>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</si>
  <si>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</si>
  <si>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</si>
  <si>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</si>
  <si>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</si>
  <si>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</si>
  <si>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</si>
  <si>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</si>
  <si>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</si>
  <si>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</si>
  <si>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</si>
  <si>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</si>
  <si>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</si>
  <si>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</si>
  <si>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</si>
  <si>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</si>
  <si>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</si>
  <si>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</si>
  <si>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</si>
  <si>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</si>
  <si>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</si>
  <si>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</si>
  <si>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</si>
  <si>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</si>
  <si>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</si>
  <si>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</si>
  <si>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</si>
  <si>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</si>
  <si>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</si>
  <si>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</si>
  <si>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</si>
  <si>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</si>
  <si>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</si>
  <si>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</si>
  <si>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</si>
  <si>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</si>
  <si>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</si>
  <si>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</si>
  <si>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</si>
  <si>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</si>
  <si>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</si>
  <si>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</si>
  <si>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</si>
  <si>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</si>
  <si>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</si>
  <si>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</si>
  <si>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</si>
  <si>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</si>
  <si>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</si>
  <si>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</si>
  <si>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</si>
  <si>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</si>
  <si>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</si>
  <si>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</si>
  <si>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</si>
  <si>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</si>
  <si>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</si>
  <si>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</si>
  <si>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</si>
  <si>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</si>
  <si>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</si>
  <si>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</si>
  <si>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</si>
  <si>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</si>
  <si>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</si>
  <si>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</si>
  <si>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</si>
  <si>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</si>
  <si>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</si>
  <si>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</si>
  <si>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</si>
  <si>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</si>
  <si>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</si>
  <si>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</si>
  <si>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</si>
  <si>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</si>
  <si>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</si>
  <si>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</si>
  <si>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</si>
  <si>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</si>
  <si>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</si>
  <si>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</si>
  <si>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</si>
  <si>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</si>
  <si>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</si>
  <si>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</si>
  <si>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</si>
  <si>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</si>
  <si>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</si>
  <si>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</si>
  <si>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</si>
  <si>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</si>
  <si>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</si>
  <si>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</si>
  <si>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</si>
  <si>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</si>
  <si>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</si>
  <si>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</si>
  <si>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</si>
  <si>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</si>
  <si>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</si>
  <si>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</si>
  <si>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</si>
  <si>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</si>
  <si>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</si>
  <si>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</si>
  <si>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</si>
  <si>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</si>
  <si>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</si>
  <si>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</si>
  <si>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</si>
  <si>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</si>
  <si>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</si>
  <si>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</si>
  <si>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</si>
  <si>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</si>
  <si>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</si>
  <si>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</si>
  <si>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</si>
  <si>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</si>
  <si>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</si>
  <si>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</si>
  <si>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</si>
  <si>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</si>
  <si>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</si>
  <si>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</si>
  <si>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</si>
  <si>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</si>
  <si>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</si>
  <si>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</si>
  <si>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</si>
  <si>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</si>
  <si>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</si>
  <si>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</si>
  <si>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</si>
  <si>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</si>
  <si>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</si>
  <si>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</si>
  <si>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</si>
  <si>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</si>
  <si>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</si>
  <si>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</si>
  <si>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</si>
  <si>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</si>
  <si>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</si>
  <si>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</si>
  <si>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</si>
  <si>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</si>
  <si>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</si>
  <si>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</si>
  <si>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</si>
  <si>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</si>
  <si>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</si>
  <si>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</si>
  <si>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</si>
  <si>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</si>
  <si>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</si>
  <si>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</si>
  <si>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</si>
  <si>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</si>
  <si>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</si>
  <si>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</si>
  <si>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</si>
  <si>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</si>
  <si>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</si>
  <si>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</si>
  <si>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</si>
  <si>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</si>
  <si>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</si>
  <si>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</si>
  <si>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</si>
  <si>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</si>
  <si>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</si>
  <si>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</si>
  <si>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</si>
  <si>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</si>
  <si>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</si>
  <si>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</si>
  <si>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</si>
  <si>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</si>
  <si>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</si>
  <si>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</si>
  <si>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</si>
  <si>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</si>
  <si>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</si>
  <si>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</si>
  <si>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</si>
  <si>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</si>
  <si>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</si>
  <si>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</si>
  <si>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</si>
  <si>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</si>
  <si>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</si>
  <si>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</si>
  <si>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</si>
  <si>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</si>
  <si>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</si>
  <si>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</si>
  <si>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</si>
  <si>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</si>
  <si>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</si>
  <si>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</si>
  <si>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</si>
  <si>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</si>
  <si>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</si>
  <si>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</si>
  <si>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</si>
  <si>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</si>
  <si>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</si>
  <si>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</si>
  <si>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</si>
  <si>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</si>
  <si>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</si>
  <si>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</si>
  <si>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</si>
  <si>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</si>
  <si>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</si>
  <si>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</si>
  <si>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</si>
  <si>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</si>
  <si>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</si>
  <si>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</si>
  <si>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</si>
  <si>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</si>
  <si>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</si>
  <si>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</si>
  <si>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</si>
  <si>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</si>
  <si>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</si>
  <si>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</si>
  <si>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</si>
  <si>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</si>
  <si>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</si>
  <si>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</si>
  <si>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</si>
  <si>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</si>
  <si>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</si>
  <si>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</si>
  <si>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</si>
  <si>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</si>
  <si>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</si>
  <si>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</si>
  <si>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</si>
  <si>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</si>
  <si>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</si>
  <si>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</si>
  <si>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</si>
  <si>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</si>
  <si>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</si>
  <si>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</si>
  <si>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</si>
  <si>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</si>
  <si>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</si>
  <si>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</si>
  <si>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</si>
  <si>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</si>
  <si>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</si>
  <si>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</si>
  <si>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</si>
  <si>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</si>
  <si>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</si>
  <si>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</si>
  <si>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</si>
  <si>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</si>
  <si>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</si>
  <si>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</si>
  <si>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</si>
  <si>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</si>
  <si>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</si>
  <si>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</si>
  <si>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</si>
  <si>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</si>
  <si>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</si>
  <si>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</si>
  <si>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</si>
  <si>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</si>
  <si>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</si>
  <si>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</si>
  <si>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</si>
  <si>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</si>
  <si>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</si>
  <si>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</si>
  <si>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</si>
  <si>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</si>
  <si>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</si>
  <si>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</si>
  <si>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</si>
  <si>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</si>
  <si>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</si>
  <si>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</si>
  <si>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</si>
  <si>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</si>
  <si>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</si>
  <si>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</si>
  <si>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</si>
  <si>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</si>
  <si>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</si>
  <si>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</si>
  <si>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</si>
  <si>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</si>
  <si>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</si>
  <si>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</si>
  <si>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</si>
  <si>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</si>
  <si>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</si>
  <si>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</si>
  <si>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</si>
  <si>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</si>
  <si>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</si>
  <si>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</si>
  <si>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</si>
  <si>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</si>
  <si>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</si>
  <si>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</si>
  <si>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</si>
  <si>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</si>
  <si>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</si>
  <si>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</si>
  <si>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</si>
  <si>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</si>
  <si>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</si>
  <si>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</si>
  <si>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</si>
  <si>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</si>
  <si>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</si>
  <si>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</si>
  <si>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</si>
  <si>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</si>
  <si>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</si>
  <si>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</si>
  <si>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</si>
  <si>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</si>
  <si>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</si>
  <si>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</si>
  <si>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</si>
  <si>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</si>
  <si>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</si>
  <si>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</si>
  <si>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</si>
  <si>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</si>
  <si>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</si>
  <si>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</si>
  <si>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</si>
  <si>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</si>
  <si>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</si>
  <si>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</si>
  <si>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</si>
  <si>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</si>
  <si>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</si>
  <si>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</si>
  <si>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</si>
  <si>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</si>
  <si>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</si>
  <si>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</si>
  <si>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</si>
  <si>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</si>
  <si>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</si>
  <si>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</si>
  <si>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</si>
  <si>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</si>
  <si>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</si>
  <si>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</si>
  <si>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</si>
  <si>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</si>
  <si>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</si>
  <si>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</si>
  <si>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</si>
  <si>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</si>
  <si>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</si>
  <si>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</si>
  <si>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</si>
  <si>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</si>
  <si>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</si>
  <si>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</si>
  <si>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</si>
  <si>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</si>
  <si>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</si>
  <si>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</si>
  <si>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</si>
  <si>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</si>
  <si>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</si>
  <si>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</si>
  <si>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</si>
  <si>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</si>
  <si>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</si>
  <si>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</si>
  <si>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</si>
  <si>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</si>
  <si>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</si>
  <si>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</si>
  <si>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</si>
  <si>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</si>
  <si>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</si>
  <si>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</si>
  <si>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</si>
  <si>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</si>
  <si>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</si>
  <si>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</si>
  <si>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</si>
  <si>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</si>
  <si>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</si>
  <si>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</si>
  <si>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</si>
  <si>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</si>
  <si>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</si>
  <si>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</si>
  <si>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</si>
  <si>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</si>
  <si>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</si>
  <si>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</si>
  <si>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</si>
  <si>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</si>
  <si>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</si>
  <si>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</si>
  <si>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</si>
  <si>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</si>
  <si>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</si>
  <si>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</si>
  <si>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</si>
  <si>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</si>
  <si>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</si>
  <si>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</si>
  <si>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</si>
  <si>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</si>
  <si>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</si>
  <si>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</si>
  <si>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</si>
  <si>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</si>
  <si>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</si>
  <si>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</si>
  <si>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</si>
  <si>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</si>
  <si>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</si>
  <si>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</si>
  <si>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</si>
  <si>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</si>
  <si>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</si>
  <si>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</si>
  <si>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</si>
  <si>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</si>
  <si>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</si>
  <si>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</si>
  <si>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</si>
  <si>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</si>
  <si>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</si>
  <si>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</si>
  <si>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</si>
  <si>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</si>
  <si>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</si>
  <si>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</si>
  <si>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</si>
  <si>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</si>
  <si>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</si>
  <si>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</si>
  <si>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</si>
  <si>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</si>
  <si>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</si>
  <si>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</si>
  <si>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</si>
  <si>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</si>
  <si>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</si>
  <si>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</si>
  <si>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</si>
  <si>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</si>
  <si>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</si>
  <si>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</si>
  <si>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</si>
  <si>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</si>
  <si>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</si>
  <si>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</si>
  <si>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</si>
  <si>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</si>
  <si>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</si>
  <si>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</si>
  <si>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</si>
  <si>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</si>
  <si>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</si>
  <si>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</si>
  <si>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</si>
  <si>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</si>
  <si>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</si>
  <si>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</si>
  <si>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</si>
  <si>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</si>
  <si>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</si>
  <si>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</si>
  <si>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</si>
  <si>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</si>
  <si>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</si>
  <si>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</si>
  <si>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</si>
  <si>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</si>
  <si>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</si>
  <si>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</si>
  <si>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</si>
  <si>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</si>
  <si>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</si>
  <si>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</si>
  <si>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</si>
  <si>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</si>
  <si>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</si>
  <si>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</si>
  <si>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</si>
  <si>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</si>
  <si>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</si>
  <si>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</si>
  <si>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</si>
  <si>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</si>
  <si>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</si>
  <si>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</si>
  <si>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</si>
  <si>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</si>
  <si>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</si>
  <si>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</si>
  <si>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</si>
  <si>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</si>
  <si>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</si>
  <si>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</si>
  <si>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</si>
  <si>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</si>
  <si>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</si>
  <si>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</si>
  <si>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</si>
  <si>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</si>
  <si>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</si>
  <si>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</si>
  <si>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</si>
  <si>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</si>
  <si>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</si>
  <si>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</si>
  <si>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</si>
  <si>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</si>
  <si>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</si>
  <si>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</si>
  <si>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</si>
  <si>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</si>
  <si>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</si>
  <si>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</si>
  <si>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</si>
  <si>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</si>
  <si>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</si>
  <si>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</si>
  <si>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</si>
  <si>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</si>
  <si>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</si>
  <si>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</si>
  <si>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</si>
  <si>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</si>
  <si>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</si>
  <si>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</si>
  <si>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</si>
  <si>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</si>
  <si>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</si>
  <si>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</si>
  <si>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</si>
  <si>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</si>
  <si>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</si>
  <si>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</si>
  <si>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</si>
  <si>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</si>
  <si>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</si>
  <si>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</si>
  <si>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</si>
  <si>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</si>
  <si>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</si>
  <si>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</si>
  <si>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</si>
  <si>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</si>
  <si>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</si>
  <si>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</si>
  <si>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</si>
  <si>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</si>
  <si>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</si>
  <si>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</si>
  <si>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</si>
  <si>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</si>
  <si>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</si>
  <si>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</si>
  <si>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</si>
  <si>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</si>
  <si>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</si>
  <si>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</si>
  <si>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</si>
  <si>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</si>
  <si>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</si>
  <si>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</si>
  <si>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</si>
  <si>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</si>
  <si>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</si>
  <si>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</si>
  <si>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</si>
  <si>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</si>
  <si>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</si>
  <si>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</si>
  <si>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</si>
  <si>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</si>
  <si>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</si>
  <si>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</si>
  <si>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</si>
  <si>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</si>
  <si>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</si>
  <si>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</si>
  <si>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</si>
  <si>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</si>
  <si>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</si>
  <si>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</si>
  <si>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</si>
  <si>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</si>
  <si>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</si>
  <si>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</si>
  <si>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</si>
  <si>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</si>
  <si>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</si>
  <si>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</si>
  <si>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</si>
  <si>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</si>
  <si>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</si>
  <si>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</si>
  <si>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</si>
  <si>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</si>
  <si>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</si>
  <si>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</si>
  <si>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</si>
  <si>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</si>
  <si>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</si>
  <si>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</si>
  <si>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</si>
  <si>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</si>
  <si>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</si>
  <si>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</si>
  <si>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</si>
  <si>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</si>
  <si>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</si>
  <si>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</si>
  <si>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</si>
  <si>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</si>
  <si>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</si>
  <si>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</si>
  <si>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</si>
  <si>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</si>
  <si>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</si>
  <si>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</si>
  <si>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</si>
  <si>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</si>
  <si>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</si>
  <si>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</si>
  <si>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</si>
  <si>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</si>
  <si>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</si>
  <si>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</si>
  <si>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</si>
  <si>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</si>
  <si>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</si>
  <si>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</si>
  <si>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</si>
  <si>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</si>
  <si>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</si>
  <si>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</si>
  <si>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</si>
  <si>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</si>
  <si>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</si>
  <si>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</si>
  <si>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</si>
  <si>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</si>
  <si>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</si>
  <si>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</si>
  <si>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</si>
  <si>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</si>
  <si>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</si>
  <si>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</si>
  <si>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</si>
  <si>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</si>
  <si>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</si>
  <si>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</si>
  <si>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</si>
  <si>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</si>
  <si>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</si>
  <si>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</si>
  <si>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</si>
  <si>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</si>
  <si>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</si>
  <si>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</si>
  <si>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</si>
  <si>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</si>
  <si>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</si>
  <si>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</si>
  <si>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</si>
  <si>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</si>
  <si>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</si>
  <si>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</si>
  <si>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</si>
  <si>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</si>
  <si>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</si>
  <si>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</si>
  <si>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</si>
  <si>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</si>
  <si>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</si>
  <si>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</si>
  <si>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</si>
  <si>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</si>
  <si>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</si>
  <si>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</si>
  <si>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</si>
  <si>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</si>
  <si>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</si>
  <si>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</si>
  <si>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</si>
  <si>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</si>
  <si>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</si>
  <si>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</si>
  <si>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</si>
  <si>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</si>
  <si>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</si>
  <si>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</si>
  <si>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</si>
  <si>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</si>
  <si>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</si>
  <si>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</si>
  <si>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</si>
  <si>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</si>
  <si>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</si>
  <si>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</si>
  <si>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</si>
  <si>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</si>
  <si>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</si>
  <si>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</si>
  <si>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</si>
  <si>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</si>
  <si>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</si>
  <si>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</si>
  <si>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</si>
  <si>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</si>
  <si>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</si>
  <si>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</si>
  <si>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</si>
  <si>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</si>
  <si>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</si>
  <si>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</si>
  <si>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</si>
  <si>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</si>
  <si>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</si>
  <si>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</si>
  <si>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</si>
  <si>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</si>
  <si>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</si>
  <si>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</si>
  <si>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</si>
  <si>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</si>
  <si>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</si>
  <si>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</si>
  <si>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</si>
  <si>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</si>
  <si>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</si>
  <si>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</si>
  <si>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</si>
  <si>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</si>
  <si>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</si>
  <si>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</si>
  <si>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</si>
  <si>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</si>
  <si>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</si>
  <si>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</si>
  <si>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</si>
  <si>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</si>
  <si>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</si>
  <si>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</si>
  <si>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</si>
  <si>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</si>
  <si>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</si>
  <si>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</si>
  <si>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</si>
  <si>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</si>
  <si>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</si>
  <si>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</si>
  <si>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</si>
  <si>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</si>
  <si>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</si>
  <si>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</si>
  <si>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</si>
  <si>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</si>
  <si>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</si>
  <si>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</si>
  <si>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</si>
  <si>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</si>
  <si>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</si>
  <si>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</si>
  <si>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</si>
  <si>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</si>
  <si>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</si>
  <si>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</si>
  <si>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</si>
  <si>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</si>
  <si>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</si>
  <si>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</si>
  <si>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</si>
  <si>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</si>
  <si>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</si>
  <si>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</si>
  <si>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</si>
  <si>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</si>
  <si>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</si>
  <si>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</si>
  <si>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</si>
  <si>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</si>
  <si>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</si>
  <si>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</si>
  <si>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</si>
  <si>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</si>
  <si>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</si>
  <si>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</si>
  <si>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</si>
  <si>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</si>
  <si>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</si>
  <si>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</si>
  <si>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</si>
  <si>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</si>
  <si>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</si>
  <si>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</si>
  <si>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</si>
  <si>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</si>
  <si>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</si>
  <si>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</si>
  <si>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</si>
  <si>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</si>
  <si>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</si>
  <si>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</si>
  <si>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</si>
  <si>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</si>
  <si>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</si>
  <si>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</si>
  <si>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</si>
  <si>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</si>
  <si>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</si>
  <si>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</si>
  <si>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</si>
  <si>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</si>
  <si>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</si>
  <si>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</si>
  <si>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</si>
  <si>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</si>
  <si>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</si>
  <si>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</si>
  <si>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</si>
  <si>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</si>
  <si>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</si>
  <si>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</si>
  <si>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</si>
  <si>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</si>
  <si>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</si>
  <si>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</si>
  <si>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</si>
  <si>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</si>
  <si>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</si>
  <si>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</si>
  <si>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</si>
  <si>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</si>
  <si>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</si>
  <si>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</si>
  <si>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</si>
  <si>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</si>
  <si>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</si>
  <si>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</si>
  <si>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</si>
  <si>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</si>
  <si>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</si>
  <si>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</si>
  <si>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</si>
  <si>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</si>
  <si>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</si>
  <si>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</si>
  <si>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</si>
  <si>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</si>
  <si>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</si>
  <si>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</si>
  <si>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</si>
  <si>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</si>
  <si>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</si>
  <si>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</si>
  <si>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</si>
  <si>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</si>
  <si>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</si>
  <si>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</si>
  <si>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</si>
  <si>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</si>
  <si>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</si>
  <si>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</si>
  <si>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</si>
  <si>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</si>
  <si>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</si>
  <si>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</si>
  <si>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</si>
  <si>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</si>
  <si>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</si>
  <si>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</si>
  <si>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</si>
  <si>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</si>
  <si>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</si>
  <si>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</si>
  <si>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</si>
  <si>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</si>
  <si>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</si>
  <si>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</si>
  <si>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</si>
  <si>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</si>
  <si>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</si>
  <si>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</si>
  <si>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</si>
  <si>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</si>
  <si>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</si>
  <si>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</si>
  <si>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</si>
  <si>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</si>
  <si>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</si>
  <si>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</si>
  <si>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</si>
  <si>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</si>
  <si>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</si>
  <si>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</si>
  <si>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</si>
  <si>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</si>
  <si>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</si>
  <si>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</si>
  <si>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</si>
  <si>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</si>
  <si>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</si>
  <si>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</si>
  <si>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</si>
  <si>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</si>
  <si>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</si>
  <si>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</si>
  <si>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</si>
  <si>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</si>
  <si>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</si>
  <si>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</si>
  <si>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</si>
  <si>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</si>
  <si>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</si>
  <si>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</si>
  <si>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</si>
  <si>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</si>
  <si>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</si>
  <si>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</si>
  <si>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</si>
  <si>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</si>
  <si>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</si>
  <si>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</si>
  <si>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</si>
  <si>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</si>
  <si>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</si>
  <si>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</si>
  <si>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</si>
  <si>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</si>
  <si>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</si>
  <si>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</si>
  <si>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</si>
  <si>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</si>
  <si>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</si>
  <si>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</si>
  <si>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</si>
  <si>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</si>
  <si>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</si>
  <si>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</si>
  <si>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</si>
  <si>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</si>
  <si>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</si>
  <si>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</si>
  <si>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</si>
  <si>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</si>
  <si>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</si>
  <si>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</si>
  <si>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</si>
  <si>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</si>
  <si>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</si>
  <si>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</si>
  <si>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</si>
  <si>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</si>
  <si>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</si>
  <si>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</si>
  <si>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</si>
  <si>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</si>
  <si>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</si>
  <si>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</si>
  <si>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</si>
  <si>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</si>
  <si>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</si>
  <si>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</si>
  <si>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</si>
  <si>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</si>
  <si>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</si>
  <si>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</si>
  <si>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</si>
  <si>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</si>
  <si>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</si>
  <si>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</si>
  <si>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</si>
  <si>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</si>
  <si>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</si>
  <si>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</si>
  <si>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</si>
  <si>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</si>
  <si>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</si>
  <si>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</si>
  <si>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</si>
  <si>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</si>
  <si>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</si>
  <si>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</si>
  <si>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</si>
  <si>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</si>
  <si>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</si>
  <si>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</si>
  <si>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</si>
  <si>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</si>
  <si>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</si>
  <si>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</si>
  <si>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</si>
  <si>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</si>
  <si>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</si>
  <si>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</si>
  <si>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</si>
  <si>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</si>
  <si>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</si>
  <si>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</si>
  <si>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</si>
  <si>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</si>
  <si>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</si>
  <si>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</si>
  <si>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</si>
  <si>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</si>
  <si>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</si>
  <si>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</si>
  <si>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</si>
  <si>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</si>
  <si>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</si>
  <si>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</si>
  <si>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</si>
  <si>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</si>
  <si>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</si>
  <si>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</si>
  <si>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</si>
  <si>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</si>
  <si>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</si>
  <si>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</si>
  <si>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</si>
  <si>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</si>
  <si>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</si>
  <si>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</si>
  <si>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</si>
  <si>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</si>
  <si>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</si>
  <si>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</si>
  <si>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</si>
  <si>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</si>
  <si>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</si>
  <si>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</si>
  <si>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</si>
  <si>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</si>
  <si>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</si>
  <si>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</si>
  <si>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</si>
  <si>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</si>
  <si>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</si>
  <si>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</si>
  <si>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</si>
  <si>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</si>
  <si>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</si>
  <si>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</si>
  <si>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</si>
  <si>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</si>
  <si>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</si>
  <si>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</si>
  <si>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</si>
  <si>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</si>
  <si>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</si>
  <si>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</si>
  <si>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</si>
  <si>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</si>
  <si>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</si>
  <si>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</si>
  <si>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</si>
  <si>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</si>
  <si>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</si>
  <si>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</si>
  <si>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</si>
  <si>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</si>
  <si>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</si>
  <si>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</si>
  <si>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</si>
  <si>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</si>
  <si>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</si>
  <si>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</si>
  <si>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</si>
  <si>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</si>
  <si>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</si>
  <si>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</si>
  <si>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</si>
  <si>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</si>
  <si>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</si>
  <si>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</si>
  <si>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</si>
  <si>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</si>
  <si>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</si>
  <si>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</si>
  <si>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</si>
  <si>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</si>
  <si>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</si>
  <si>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</si>
  <si>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</si>
  <si>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</si>
  <si>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</si>
  <si>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</si>
  <si>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</si>
  <si>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</si>
  <si>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</si>
  <si>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</si>
  <si>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</si>
  <si>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</si>
  <si>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</si>
  <si>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</si>
  <si>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</si>
  <si>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</si>
  <si>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</si>
  <si>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</si>
  <si>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</si>
  <si>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</si>
  <si>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</si>
  <si>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</si>
  <si>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</si>
  <si>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</si>
  <si>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</si>
  <si>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</si>
  <si>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</si>
  <si>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</si>
  <si>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</si>
  <si>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</si>
  <si>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</si>
  <si>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</si>
  <si>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</si>
  <si>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</si>
  <si>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</si>
  <si>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</si>
  <si>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</si>
  <si>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</si>
  <si>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</si>
  <si>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</si>
  <si>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</si>
  <si>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</si>
  <si>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</si>
  <si>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</si>
  <si>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</si>
  <si>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</si>
  <si>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</si>
  <si>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</si>
  <si>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</si>
  <si>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</si>
  <si>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</si>
  <si>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</si>
  <si>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</si>
  <si>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</si>
  <si>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</si>
  <si>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</si>
  <si>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</si>
  <si>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</si>
  <si>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</si>
  <si>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</si>
  <si>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</si>
  <si>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</si>
  <si>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</si>
  <si>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</si>
  <si>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</si>
  <si>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</si>
  <si>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</si>
  <si>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</si>
  <si>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</si>
  <si>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</si>
  <si>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</si>
  <si>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</si>
  <si>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</si>
  <si>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</si>
  <si>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</si>
  <si>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</si>
  <si>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</si>
  <si>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</si>
  <si>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</si>
  <si>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</si>
  <si>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</si>
  <si>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</si>
  <si>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</si>
  <si>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</si>
  <si>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</si>
  <si>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</si>
  <si>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</si>
  <si>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</si>
  <si>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</si>
  <si>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</si>
  <si>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</si>
  <si>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</si>
  <si>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</si>
  <si>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</si>
  <si>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</si>
  <si>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</si>
  <si>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</si>
  <si>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</si>
  <si>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</si>
  <si>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</si>
  <si>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</si>
  <si>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</si>
  <si>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</si>
  <si>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</si>
  <si>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</si>
  <si>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</si>
  <si>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</si>
  <si>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</si>
  <si>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</si>
  <si>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</si>
  <si>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</si>
  <si>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</si>
  <si>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</si>
  <si>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</si>
  <si>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</si>
  <si>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</si>
  <si>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</si>
  <si>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</si>
  <si>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</si>
  <si>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</si>
  <si>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</si>
  <si>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</si>
  <si>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</si>
  <si>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</si>
  <si>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</si>
  <si>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</si>
  <si>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</si>
  <si>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</si>
  <si>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</si>
  <si>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</si>
  <si>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</si>
  <si>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</si>
  <si>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</si>
  <si>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</si>
  <si>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</si>
  <si>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</si>
  <si>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</si>
  <si>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</si>
  <si>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</si>
  <si>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</si>
  <si>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</si>
  <si>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</si>
  <si>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</si>
  <si>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</si>
  <si>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</si>
  <si>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</si>
  <si>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</si>
  <si>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</si>
  <si>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</si>
  <si>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</si>
  <si>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</si>
  <si>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</si>
  <si>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</si>
  <si>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</si>
  <si>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</si>
  <si>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</si>
  <si>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</si>
  <si>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</si>
  <si>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</si>
  <si>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</si>
  <si>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</si>
  <si>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</si>
  <si>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</si>
  <si>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</si>
  <si>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</si>
  <si>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</si>
  <si>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</si>
  <si>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</si>
  <si>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</si>
  <si>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</si>
  <si>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</si>
  <si>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</si>
  <si>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</si>
  <si>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</si>
  <si>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</si>
  <si>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</si>
  <si>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</si>
  <si>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</si>
  <si>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</si>
  <si>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</si>
  <si>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</si>
  <si>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</si>
  <si>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</si>
  <si>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</si>
  <si>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</si>
  <si>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</si>
  <si>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</si>
  <si>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</si>
  <si>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</si>
  <si>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</si>
  <si>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</si>
  <si>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</si>
  <si>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</si>
  <si>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</si>
  <si>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</si>
  <si>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</si>
  <si>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</si>
  <si>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</si>
  <si>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</si>
  <si>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</si>
  <si>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</si>
  <si>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</si>
  <si>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</si>
  <si>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</si>
  <si>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</si>
  <si>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</si>
  <si>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</si>
  <si>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</si>
  <si>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</si>
  <si>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</si>
  <si>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</si>
  <si>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</si>
  <si>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</si>
  <si>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</si>
  <si>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</si>
  <si>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</si>
  <si>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</si>
  <si>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</si>
  <si>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</si>
  <si>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</si>
  <si>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</si>
  <si>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</si>
  <si>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</si>
  <si>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</si>
  <si>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</si>
  <si>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</si>
  <si>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</si>
  <si>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</si>
  <si>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</si>
  <si>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</si>
  <si>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</si>
  <si>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</si>
  <si>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</si>
  <si>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</si>
  <si>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</si>
  <si>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</si>
  <si>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</si>
  <si>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</si>
  <si>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</si>
  <si>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</si>
  <si>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</si>
  <si>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</si>
  <si>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</si>
  <si>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</si>
  <si>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</si>
  <si>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</si>
  <si>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</si>
  <si>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</si>
  <si>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</si>
  <si>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</si>
  <si>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</si>
  <si>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</si>
  <si>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</si>
  <si>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</si>
  <si>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</si>
  <si>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</si>
  <si>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</si>
  <si>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</si>
  <si>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</si>
  <si>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</si>
  <si>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</si>
  <si>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</si>
  <si>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</si>
  <si>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</si>
  <si>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</si>
  <si>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</si>
  <si>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</si>
  <si>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</si>
  <si>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</si>
  <si>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</si>
  <si>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</si>
  <si>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</si>
  <si>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</si>
  <si>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</si>
  <si>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</si>
  <si>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</si>
  <si>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</si>
  <si>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</si>
  <si>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</si>
  <si>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</si>
  <si>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</si>
  <si>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</si>
  <si>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</si>
  <si>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</si>
  <si>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</si>
  <si>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</si>
  <si>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</si>
  <si>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</si>
  <si>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</si>
  <si>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</si>
  <si>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</si>
  <si>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</si>
  <si>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</si>
  <si>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</si>
  <si>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</si>
  <si>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</si>
  <si>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</si>
  <si>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</si>
  <si>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</si>
  <si>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</si>
  <si>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</si>
  <si>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</si>
  <si>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</si>
  <si>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</si>
  <si>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</si>
  <si>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</si>
  <si>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</si>
  <si>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</si>
  <si>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</si>
  <si>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</si>
  <si>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</si>
  <si>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</si>
  <si>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</si>
  <si>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</si>
  <si>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</si>
  <si>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</si>
  <si>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</si>
  <si>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</si>
  <si>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</si>
  <si>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</si>
  <si>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</si>
  <si>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</si>
  <si>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</si>
  <si>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</si>
  <si>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</si>
  <si>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</si>
  <si>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</si>
  <si>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</si>
  <si>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</si>
  <si>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</si>
  <si>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</si>
  <si>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</si>
  <si>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</si>
  <si>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</si>
  <si>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</si>
  <si>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</si>
  <si>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</si>
  <si>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</si>
  <si>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</si>
  <si>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</si>
  <si>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</si>
  <si>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</si>
  <si>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</si>
  <si>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</si>
  <si>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</si>
  <si>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</si>
  <si>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</si>
  <si>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</si>
  <si>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</si>
  <si>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</si>
  <si>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</si>
  <si>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</si>
  <si>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</si>
  <si>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</si>
  <si>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</si>
  <si>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</si>
  <si>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</si>
  <si>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</si>
  <si>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</si>
  <si>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</si>
  <si>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</si>
  <si>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</si>
  <si>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</si>
  <si>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</si>
  <si>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</si>
  <si>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</si>
  <si>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</si>
  <si>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</si>
  <si>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</si>
  <si>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</si>
  <si>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</si>
  <si>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</si>
  <si>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</si>
  <si>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</si>
  <si>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</si>
  <si>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</si>
  <si>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</si>
  <si>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</si>
  <si>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</si>
  <si>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</si>
  <si>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</si>
  <si>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</si>
  <si>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</si>
  <si>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</si>
  <si>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</si>
  <si>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</si>
  <si>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</si>
  <si>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</si>
  <si>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</si>
  <si>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</si>
  <si>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</si>
  <si>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</si>
  <si>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</si>
  <si>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</si>
  <si>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</si>
  <si>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</si>
  <si>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</si>
  <si>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</si>
  <si>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</si>
  <si>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</si>
  <si>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</si>
  <si>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</si>
  <si>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</si>
  <si>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</si>
  <si>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</si>
  <si>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</si>
  <si>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</si>
  <si>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</si>
  <si>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</si>
  <si>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</si>
  <si>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</si>
  <si>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</si>
  <si>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</si>
  <si>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</si>
  <si>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</si>
  <si>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</si>
  <si>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</si>
  <si>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</si>
  <si>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</si>
  <si>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</si>
  <si>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</si>
  <si>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</si>
  <si>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</si>
  <si>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</si>
  <si>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</si>
  <si>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</si>
  <si>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</si>
  <si>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</si>
  <si>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</si>
  <si>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</si>
  <si>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</si>
  <si>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</si>
  <si>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</si>
  <si>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</si>
  <si>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</si>
  <si>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</si>
  <si>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</si>
  <si>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</si>
  <si>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</si>
  <si>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</si>
  <si>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</si>
  <si>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</si>
  <si>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</si>
  <si>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</si>
  <si>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</si>
  <si>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</si>
  <si>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</si>
  <si>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</si>
  <si>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</si>
  <si>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</si>
  <si>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</si>
  <si>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</si>
  <si>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</si>
  <si>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</si>
  <si>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</si>
  <si>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</si>
  <si>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</si>
  <si>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</si>
  <si>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</si>
  <si>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</si>
  <si>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</si>
  <si>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</si>
  <si>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</si>
  <si>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</si>
  <si>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</si>
  <si>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</si>
  <si>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</si>
  <si>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</si>
  <si>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</si>
  <si>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</si>
  <si>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</si>
  <si>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</si>
  <si>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</si>
  <si>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</si>
  <si>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</si>
  <si>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</si>
  <si>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</si>
  <si>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</si>
  <si>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</si>
  <si>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</si>
  <si>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</si>
  <si>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</si>
  <si>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</si>
  <si>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</si>
  <si>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</si>
  <si>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</si>
  <si>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</si>
  <si>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</si>
  <si>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</si>
  <si>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</si>
  <si>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</si>
  <si>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</si>
  <si>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</si>
  <si>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</si>
  <si>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</si>
  <si>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</si>
  <si>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</si>
  <si>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</si>
  <si>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</si>
  <si>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</si>
  <si>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</si>
  <si>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</si>
  <si>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</si>
  <si>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</si>
  <si>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</si>
  <si>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</si>
  <si>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</si>
  <si>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</si>
  <si>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</si>
  <si>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</si>
  <si>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</si>
  <si>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</si>
  <si>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</si>
  <si>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</si>
  <si>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</si>
  <si>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</si>
  <si>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</si>
  <si>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</si>
  <si>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</si>
  <si>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</si>
  <si>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</si>
  <si>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</si>
  <si>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</si>
  <si>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</si>
  <si>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</si>
  <si>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</si>
  <si>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</si>
  <si>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</si>
  <si>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</si>
  <si>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</si>
  <si>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</si>
  <si>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</si>
  <si>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</si>
  <si>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</si>
  <si>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</si>
  <si>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</si>
  <si>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</si>
  <si>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</si>
  <si>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</si>
  <si>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</si>
  <si>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</si>
  <si>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</si>
  <si>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</si>
  <si>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</si>
  <si>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</si>
  <si>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</si>
  <si>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</si>
  <si>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</si>
  <si>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</si>
  <si>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</si>
  <si>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</si>
  <si>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</si>
  <si>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</si>
  <si>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</si>
  <si>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</si>
  <si>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</si>
  <si>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</si>
  <si>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</si>
  <si>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</si>
  <si>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</si>
  <si>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</si>
  <si>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</si>
  <si>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</si>
  <si>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</si>
  <si>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</si>
  <si>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</si>
  <si>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</si>
  <si>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</si>
  <si>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</si>
  <si>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</si>
  <si>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</si>
  <si>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</si>
  <si>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</si>
  <si>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</si>
  <si>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</si>
  <si>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</si>
  <si>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</si>
  <si>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</si>
  <si>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</si>
  <si>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</si>
  <si>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</si>
  <si>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</si>
  <si>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</si>
  <si>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</si>
  <si>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</si>
  <si>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</si>
  <si>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</si>
  <si>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</si>
  <si>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</si>
  <si>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</si>
  <si>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</si>
  <si>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</si>
  <si>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</si>
  <si>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</si>
  <si>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</si>
  <si>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</si>
  <si>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</si>
  <si>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</si>
  <si>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</si>
  <si>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</si>
  <si>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</si>
  <si>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</si>
  <si>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</si>
  <si>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</si>
  <si>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</si>
  <si>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</si>
  <si>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</si>
  <si>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</si>
  <si>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</si>
  <si>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</si>
  <si>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</si>
  <si>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</si>
  <si>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</si>
  <si>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</si>
  <si>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</si>
  <si>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</si>
  <si>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</si>
  <si>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</si>
  <si>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</si>
  <si>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</si>
  <si>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</si>
  <si>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</si>
  <si>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</si>
  <si>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</si>
  <si>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</si>
  <si>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</si>
  <si>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</si>
  <si>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</si>
  <si>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</si>
  <si>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</si>
  <si>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</si>
  <si>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</si>
  <si>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</si>
  <si>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</si>
  <si>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</si>
  <si>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</si>
  <si>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</si>
  <si>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</si>
  <si>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</si>
  <si>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</si>
  <si>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</si>
  <si>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</si>
  <si>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</si>
  <si>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</si>
  <si>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</si>
  <si>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</si>
  <si>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</si>
  <si>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</si>
  <si>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</si>
  <si>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</si>
  <si>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</si>
  <si>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</si>
  <si>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</si>
  <si>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</si>
  <si>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</si>
  <si>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</si>
  <si>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</si>
  <si>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</si>
  <si>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</si>
  <si>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</si>
  <si>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</si>
  <si>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</si>
  <si>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</si>
  <si>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</si>
  <si>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</si>
  <si>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</si>
  <si>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</si>
  <si>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</si>
  <si>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</si>
  <si>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</si>
  <si>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</si>
  <si>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</si>
  <si>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</si>
  <si>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</si>
  <si>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</si>
  <si>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</si>
  <si>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</si>
  <si>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</si>
  <si>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</si>
  <si>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</si>
  <si>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</si>
  <si>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</si>
  <si>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</si>
  <si>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</si>
  <si>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</si>
  <si>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</si>
  <si>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</si>
  <si>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</si>
  <si>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</si>
  <si>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</si>
  <si>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</si>
  <si>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</si>
  <si>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</si>
  <si>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</si>
  <si>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</si>
  <si>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</si>
  <si>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</si>
  <si>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</si>
  <si>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</si>
  <si>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</si>
  <si>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</si>
  <si>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</si>
  <si>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</si>
  <si>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</si>
  <si>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</si>
  <si>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</si>
  <si>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</si>
  <si>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</si>
  <si>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</si>
  <si>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</si>
  <si>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</si>
  <si>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</si>
  <si>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</si>
  <si>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</si>
  <si>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</si>
  <si>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</si>
  <si>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</si>
  <si>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</si>
  <si>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</si>
  <si>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</si>
  <si>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</si>
  <si>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</si>
  <si>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</si>
  <si>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</si>
  <si>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</si>
  <si>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</si>
  <si>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</si>
  <si>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</si>
  <si>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</si>
  <si>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</si>
  <si>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</si>
  <si>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</si>
  <si>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</si>
  <si>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</si>
  <si>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</si>
  <si>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</si>
  <si>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</si>
  <si>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</si>
  <si>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</si>
  <si>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</si>
  <si>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</si>
  <si>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</si>
  <si>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</si>
  <si>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</si>
  <si>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</si>
  <si>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</si>
  <si>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</si>
  <si>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</si>
  <si>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</si>
  <si>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</si>
  <si>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</si>
  <si>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</si>
  <si>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</si>
  <si>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</si>
  <si>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</si>
  <si>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</si>
  <si>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</si>
  <si>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</si>
  <si>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</si>
  <si>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</si>
  <si>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</si>
  <si>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</si>
  <si>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</si>
  <si>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</si>
  <si>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</si>
  <si>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</si>
  <si>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</si>
  <si>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</si>
  <si>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</si>
  <si>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</si>
  <si>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</si>
  <si>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</si>
  <si>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</si>
  <si>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</si>
  <si>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</si>
  <si>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</si>
  <si>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</si>
  <si>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</si>
  <si>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</si>
  <si>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</si>
  <si>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</si>
  <si>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</si>
  <si>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</si>
  <si>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</si>
  <si>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</si>
  <si>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</si>
  <si>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</si>
  <si>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</si>
  <si>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</si>
  <si>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</si>
  <si>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</si>
  <si>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</si>
  <si>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</si>
  <si>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</si>
  <si>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</si>
  <si>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</si>
  <si>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</si>
  <si>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</si>
  <si>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</si>
  <si>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</si>
  <si>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</si>
  <si>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</si>
  <si>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</si>
  <si>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</si>
  <si>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</si>
  <si>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</si>
  <si>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</si>
  <si>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</si>
  <si>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</si>
  <si>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</si>
  <si>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</si>
  <si>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</si>
  <si>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</si>
  <si>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</si>
  <si>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</si>
  <si>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</si>
  <si>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</si>
  <si>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</si>
  <si>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</si>
  <si>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</si>
  <si>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</si>
  <si>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</si>
  <si>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</si>
  <si>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</si>
  <si>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</si>
  <si>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</si>
  <si>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</si>
  <si>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</si>
  <si>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</si>
  <si>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</si>
  <si>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</si>
  <si>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</si>
  <si>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</si>
  <si>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</si>
  <si>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</si>
  <si>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</si>
  <si>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</si>
  <si>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</si>
  <si>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</si>
  <si>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</si>
  <si>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</si>
  <si>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</si>
  <si>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</si>
  <si>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</si>
  <si>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</si>
  <si>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</si>
  <si>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</si>
  <si>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</si>
  <si>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</si>
  <si>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</si>
  <si>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</si>
  <si>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</si>
  <si>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</si>
  <si>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</si>
  <si>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</si>
  <si>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</si>
  <si>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</si>
  <si>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</si>
  <si>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</si>
  <si>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</si>
  <si>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</si>
  <si>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</si>
  <si>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</si>
  <si>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</si>
  <si>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</si>
  <si>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</si>
  <si>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</si>
  <si>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</si>
  <si>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</si>
  <si>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</si>
  <si>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</si>
  <si>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</si>
  <si>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</si>
  <si>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</si>
  <si>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</si>
  <si>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</si>
  <si>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</si>
  <si>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</si>
  <si>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</si>
  <si>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</si>
  <si>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</si>
  <si>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</si>
  <si>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</si>
  <si>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</si>
  <si>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</si>
  <si>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</si>
  <si>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</si>
  <si>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</si>
  <si>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</si>
  <si>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</si>
  <si>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</si>
  <si>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</si>
  <si>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</si>
  <si>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</si>
  <si>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</si>
  <si>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</si>
  <si>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</si>
  <si>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</si>
  <si>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</si>
  <si>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</si>
  <si>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</si>
  <si>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</si>
  <si>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</si>
  <si>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</si>
  <si>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</si>
  <si>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</si>
  <si>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</si>
  <si>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</si>
  <si>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</si>
  <si>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</si>
  <si>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</si>
  <si>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</si>
  <si>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</si>
  <si>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</si>
  <si>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</si>
  <si>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</si>
  <si>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</si>
  <si>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</si>
  <si>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</si>
  <si>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</si>
  <si>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</si>
  <si>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</si>
  <si>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</si>
  <si>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</si>
  <si>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</si>
  <si>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</si>
  <si>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</si>
  <si>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</si>
  <si>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</si>
  <si>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</si>
  <si>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</si>
  <si>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</si>
  <si>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</si>
  <si>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</si>
  <si>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</si>
  <si>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</si>
  <si>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</si>
  <si>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</si>
  <si>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</si>
  <si>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</si>
  <si>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</si>
  <si>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</si>
  <si>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</si>
  <si>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</si>
  <si>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</si>
  <si>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</si>
  <si>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</si>
  <si>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</si>
  <si>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</si>
  <si>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</si>
  <si>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</si>
  <si>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</si>
  <si>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</si>
  <si>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</si>
  <si>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</si>
  <si>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</si>
  <si>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</si>
  <si>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</si>
  <si>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</si>
  <si>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</si>
  <si>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</si>
  <si>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</si>
  <si>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</si>
  <si>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</si>
  <si>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</si>
  <si>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</si>
  <si>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</si>
  <si>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</si>
  <si>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</si>
  <si>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</si>
  <si>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</si>
  <si>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</si>
  <si>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</si>
  <si>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</si>
  <si>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</si>
  <si>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</si>
  <si>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</si>
  <si>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</si>
  <si>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</si>
  <si>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</si>
  <si>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</si>
  <si>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</si>
  <si>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</si>
  <si>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</si>
  <si>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</si>
  <si>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</si>
  <si>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</si>
  <si>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</si>
  <si>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</si>
  <si>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</si>
  <si>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</si>
  <si>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</si>
  <si>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</si>
  <si>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</si>
  <si>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</si>
  <si>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</si>
  <si>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</si>
  <si>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</si>
  <si>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</si>
  <si>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</si>
  <si>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</si>
  <si>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</si>
  <si>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</si>
  <si>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</si>
  <si>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</si>
  <si>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</si>
  <si>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</si>
  <si>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</si>
  <si>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</si>
  <si>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</si>
  <si>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</si>
  <si>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</si>
  <si>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</si>
  <si>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</si>
  <si>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</si>
  <si>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</si>
  <si>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</si>
  <si>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</si>
  <si>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</si>
  <si>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</si>
  <si>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</si>
  <si>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</si>
  <si>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</si>
  <si>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</si>
  <si>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</si>
  <si>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</si>
  <si>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</si>
  <si>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</si>
  <si>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</si>
  <si>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</si>
  <si>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</si>
  <si>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</si>
  <si>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</si>
  <si>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</si>
  <si>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</si>
  <si>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</si>
  <si>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</si>
  <si>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</si>
  <si>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</si>
  <si>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</si>
  <si>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</si>
  <si>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</si>
  <si>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</si>
  <si>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</si>
  <si>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</si>
  <si>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</si>
  <si>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</si>
  <si>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</si>
  <si>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</si>
  <si>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</si>
  <si>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</si>
  <si>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</si>
  <si>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</si>
  <si>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</si>
  <si>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</si>
  <si>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</si>
  <si>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</si>
  <si>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</si>
  <si>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</si>
  <si>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</si>
  <si>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</si>
  <si>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</si>
  <si>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</si>
  <si>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</si>
  <si>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</si>
  <si>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</si>
  <si>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</si>
  <si>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</si>
  <si>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</si>
  <si>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</si>
  <si>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</si>
  <si>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</si>
  <si>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</si>
  <si>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</si>
  <si>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</si>
  <si>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</si>
  <si>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</si>
  <si>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</si>
  <si>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</si>
  <si>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</si>
  <si>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</si>
  <si>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</si>
  <si>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</si>
  <si>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</si>
  <si>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</si>
  <si>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</si>
  <si>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</si>
  <si>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</si>
  <si>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</si>
  <si>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</si>
  <si>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</si>
  <si>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</si>
  <si>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</si>
  <si>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</si>
  <si>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</si>
  <si>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</si>
  <si>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</si>
  <si>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</si>
  <si>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</si>
  <si>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</si>
  <si>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</si>
  <si>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</si>
  <si>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</si>
  <si>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</si>
  <si>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</si>
  <si>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</si>
  <si>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</si>
  <si>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</si>
  <si>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</si>
  <si>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</si>
  <si>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</si>
  <si>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</si>
  <si>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</si>
  <si>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</si>
  <si>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</si>
  <si>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</si>
  <si>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</si>
  <si>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</si>
  <si>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</si>
  <si>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</si>
  <si>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</si>
  <si>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</si>
  <si>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</si>
  <si>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</si>
  <si>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</si>
  <si>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</si>
  <si>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</si>
  <si>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</si>
  <si>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</si>
  <si>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</si>
  <si>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</si>
  <si>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</si>
  <si>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</si>
  <si>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</si>
  <si>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</si>
  <si>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</si>
  <si>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</si>
  <si>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</si>
  <si>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</si>
  <si>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</si>
  <si>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</si>
  <si>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</si>
  <si>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</si>
  <si>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</si>
  <si>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</si>
  <si>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</si>
  <si>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</si>
  <si>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</si>
  <si>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</si>
  <si>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</si>
  <si>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</si>
  <si>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</si>
  <si>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</si>
  <si>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</si>
  <si>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</si>
  <si>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</si>
  <si>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</si>
  <si>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</si>
  <si>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</si>
  <si>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</si>
  <si>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</si>
  <si>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</si>
  <si>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</si>
  <si>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</si>
  <si>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</si>
  <si>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</si>
  <si>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</si>
  <si>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</si>
  <si>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</si>
  <si>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</si>
  <si>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</si>
  <si>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</si>
  <si>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</si>
  <si>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</si>
  <si>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</si>
  <si>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</si>
  <si>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</si>
  <si>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</si>
  <si>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</si>
  <si>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</si>
  <si>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</si>
  <si>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</si>
  <si>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</si>
  <si>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</si>
  <si>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</si>
  <si>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</si>
  <si>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</si>
  <si>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</si>
  <si>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</si>
  <si>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</si>
  <si>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</si>
  <si>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</si>
  <si>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</si>
  <si>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</si>
  <si>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</si>
  <si>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</si>
  <si>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</si>
  <si>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</si>
  <si>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</si>
  <si>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</si>
  <si>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</si>
  <si>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</si>
  <si>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</si>
  <si>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</si>
  <si>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</si>
  <si>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</si>
  <si>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</si>
  <si>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</si>
  <si>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</si>
  <si>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</si>
  <si>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</si>
  <si>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</si>
  <si>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</si>
  <si>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</si>
  <si>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</si>
  <si>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</si>
  <si>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</si>
  <si>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</si>
  <si>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</si>
  <si>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</si>
  <si>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</si>
  <si>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</si>
  <si>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</si>
  <si>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</si>
  <si>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</si>
  <si>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</si>
  <si>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</si>
  <si>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</si>
  <si>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</si>
  <si>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</si>
  <si>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</si>
  <si>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</si>
  <si>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</si>
  <si>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</si>
  <si>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</si>
  <si>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</si>
  <si>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</si>
  <si>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</si>
  <si>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</si>
  <si>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</si>
  <si>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</si>
  <si>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</si>
  <si>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</si>
  <si>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</si>
  <si>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</si>
  <si>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</si>
  <si>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</si>
  <si>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</si>
  <si>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</si>
  <si>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</si>
  <si>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</si>
  <si>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</si>
  <si>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</si>
  <si>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</si>
  <si>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</si>
  <si>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</si>
  <si>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</si>
  <si>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</si>
  <si>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</si>
  <si>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</si>
  <si>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</si>
  <si>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</si>
  <si>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</si>
  <si>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</si>
  <si>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</si>
  <si>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</si>
  <si>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</si>
  <si>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</si>
  <si>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</si>
  <si>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</si>
  <si>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</si>
  <si>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</si>
  <si>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</si>
  <si>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</si>
  <si>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</si>
  <si>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</si>
  <si>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</si>
  <si>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</si>
  <si>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</si>
  <si>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</si>
  <si>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</si>
  <si>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</si>
  <si>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</si>
  <si>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</si>
  <si>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</si>
  <si>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</si>
  <si>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</si>
  <si>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</si>
  <si>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</si>
  <si>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</si>
  <si>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</si>
  <si>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</si>
  <si>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</si>
  <si>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</si>
  <si>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</si>
  <si>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</si>
  <si>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</si>
  <si>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</si>
  <si>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</si>
  <si>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</si>
  <si>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</si>
  <si>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</si>
  <si>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</si>
  <si>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</si>
  <si>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</si>
  <si>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</si>
  <si>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</si>
  <si>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</si>
  <si>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</si>
  <si>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</si>
  <si>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</si>
  <si>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</si>
  <si>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</si>
  <si>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</si>
  <si>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</si>
  <si>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</si>
  <si>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</si>
  <si>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</si>
  <si>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</si>
  <si>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</si>
  <si>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</si>
  <si>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</si>
  <si>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</si>
  <si>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</si>
  <si>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</si>
  <si>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</si>
  <si>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</si>
  <si>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</si>
  <si>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</si>
  <si>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</si>
  <si>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</si>
  <si>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</si>
  <si>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</si>
  <si>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</si>
  <si>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</si>
  <si>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</si>
  <si>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</si>
  <si>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</si>
  <si>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</si>
  <si>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</si>
  <si>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</si>
  <si>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</si>
  <si>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</si>
  <si>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</si>
  <si>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</si>
  <si>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</si>
  <si>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</si>
  <si>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</si>
  <si>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</si>
  <si>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</si>
  <si>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</si>
  <si>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</si>
  <si>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</si>
  <si>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</si>
  <si>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</si>
  <si>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</si>
  <si>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</si>
  <si>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</si>
  <si>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</si>
  <si>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</si>
  <si>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</si>
  <si>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</si>
  <si>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</si>
  <si>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</si>
  <si>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</si>
  <si>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</si>
  <si>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</si>
  <si>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</si>
  <si>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</si>
  <si>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</si>
  <si>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</si>
  <si>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</si>
  <si>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</si>
  <si>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</si>
  <si>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</si>
  <si>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</si>
  <si>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</si>
  <si>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</si>
  <si>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</si>
  <si>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</si>
  <si>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</si>
  <si>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</si>
  <si>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</si>
  <si>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</si>
  <si>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</si>
  <si>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</si>
  <si>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</si>
  <si>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</si>
  <si>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</si>
  <si>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</si>
  <si>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</si>
  <si>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</si>
  <si>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</si>
  <si>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</si>
  <si>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</si>
  <si>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</si>
  <si>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</si>
  <si>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</si>
  <si>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</si>
  <si>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</si>
  <si>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</si>
  <si>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</si>
  <si>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</si>
  <si>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</si>
  <si>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</si>
  <si>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</si>
  <si>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</si>
  <si>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</si>
  <si>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</si>
  <si>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</si>
  <si>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</si>
  <si>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</si>
  <si>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</si>
  <si>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</si>
  <si>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</si>
  <si>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</si>
  <si>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</si>
  <si>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</si>
  <si>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</si>
  <si>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</si>
  <si>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</si>
  <si>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</si>
  <si>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</si>
  <si>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</si>
  <si>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</si>
  <si>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</si>
  <si>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</si>
  <si>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</si>
  <si>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</si>
  <si>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</si>
  <si>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</si>
  <si>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</si>
  <si>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</si>
  <si>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</si>
  <si>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</si>
  <si>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</si>
  <si>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</si>
  <si>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</si>
  <si>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</si>
  <si>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</si>
  <si>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</si>
  <si>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</si>
  <si>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</si>
  <si>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</si>
  <si>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</si>
  <si>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</si>
  <si>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</si>
  <si>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</si>
  <si>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</si>
  <si>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</si>
  <si>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</si>
  <si>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</si>
  <si>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</si>
  <si>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</si>
  <si>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</si>
  <si>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</si>
  <si>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</si>
  <si>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</si>
  <si>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</si>
  <si>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</si>
  <si>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</si>
  <si>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</si>
  <si>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</si>
  <si>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</si>
  <si>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</si>
  <si>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</si>
  <si>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</si>
  <si>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</si>
  <si>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</si>
  <si>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</si>
  <si>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</si>
  <si>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</si>
  <si>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</si>
  <si>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</si>
  <si>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</si>
  <si>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</si>
  <si>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</si>
  <si>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</si>
  <si>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</si>
  <si>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</si>
  <si>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</si>
  <si>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</si>
  <si>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</si>
  <si>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</si>
  <si>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</si>
  <si>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</si>
  <si>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</si>
  <si>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</si>
  <si>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</si>
  <si>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</si>
  <si>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</si>
  <si>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</si>
  <si>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</si>
  <si>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</si>
  <si>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</si>
  <si>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</si>
  <si>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</si>
  <si>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</si>
  <si>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</si>
  <si>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</si>
  <si>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</si>
  <si>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</si>
  <si>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</si>
  <si>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</si>
  <si>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</si>
  <si>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</si>
  <si>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</si>
  <si>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</si>
  <si>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</si>
  <si>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</si>
  <si>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</si>
  <si>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</si>
  <si>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</si>
  <si>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</si>
  <si>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</si>
  <si>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</si>
  <si>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</si>
  <si>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</si>
  <si>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</si>
  <si>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</si>
  <si>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</si>
  <si>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</si>
  <si>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</si>
  <si>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</si>
  <si>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</si>
  <si>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</si>
  <si>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</si>
  <si>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</si>
  <si>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</si>
  <si>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</si>
  <si>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</si>
  <si>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</si>
  <si>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</si>
  <si>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</si>
  <si>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</si>
  <si>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</si>
  <si>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</si>
  <si>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</si>
  <si>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</si>
  <si>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</si>
  <si>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</si>
  <si>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</si>
  <si>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</si>
  <si>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</si>
  <si>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</si>
  <si>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</si>
  <si>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</si>
  <si>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</si>
  <si>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</si>
  <si>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</si>
  <si>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</si>
  <si>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</si>
  <si>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</si>
  <si>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</si>
  <si>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</si>
  <si>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</si>
  <si>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</si>
  <si>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</si>
  <si>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</si>
  <si>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</si>
  <si>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</si>
  <si>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</si>
  <si>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</si>
  <si>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</si>
  <si>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</si>
  <si>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</si>
  <si>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</si>
  <si>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</si>
  <si>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</si>
  <si>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</si>
  <si>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</si>
  <si>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</si>
  <si>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</si>
  <si>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</si>
  <si>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</si>
  <si>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</si>
  <si>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</si>
  <si>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</si>
  <si>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</si>
  <si>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</si>
  <si>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</si>
  <si>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</si>
  <si>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</si>
  <si>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</si>
  <si>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</si>
  <si>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</si>
  <si>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</si>
  <si>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</si>
  <si>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</si>
  <si>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</si>
  <si>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</si>
  <si>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</si>
  <si>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</si>
  <si>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</si>
  <si>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</si>
  <si>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</si>
  <si>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</si>
  <si>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</si>
  <si>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</si>
  <si>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</si>
  <si>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</si>
  <si>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</si>
  <si>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</si>
  <si>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</si>
  <si>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</si>
  <si>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</si>
  <si>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</si>
  <si>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</si>
  <si>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</si>
  <si>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</si>
  <si>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</si>
  <si>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</si>
  <si>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</si>
  <si>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</si>
  <si>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</si>
  <si>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</si>
  <si>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</si>
  <si>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</si>
  <si>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</si>
  <si>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</si>
  <si>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</si>
  <si>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</si>
  <si>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</si>
  <si>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</si>
  <si>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</si>
  <si>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</si>
  <si>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</si>
  <si>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</si>
  <si>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</si>
  <si>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</si>
  <si>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</si>
  <si>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</si>
  <si>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</si>
  <si>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</si>
  <si>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</si>
  <si>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</si>
  <si>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</si>
  <si>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</si>
  <si>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</si>
  <si>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</si>
  <si>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</si>
  <si>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</si>
  <si>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</si>
  <si>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</si>
  <si>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</si>
  <si>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</si>
  <si>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</si>
  <si>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</si>
  <si>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</si>
  <si>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</si>
  <si>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</si>
  <si>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</si>
  <si>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</si>
  <si>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</si>
  <si>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</si>
  <si>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</si>
  <si>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</si>
  <si>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</si>
  <si>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</si>
  <si>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</si>
  <si>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</si>
  <si>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</si>
  <si>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</si>
  <si>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</si>
  <si>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</si>
  <si>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</si>
  <si>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</si>
  <si>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</si>
  <si>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</si>
  <si>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</si>
  <si>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</si>
  <si>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</si>
  <si>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</si>
  <si>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</si>
  <si>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</si>
  <si>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</si>
  <si>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</si>
  <si>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</si>
  <si>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</si>
  <si>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</si>
  <si>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</si>
  <si>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</si>
  <si>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</si>
  <si>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</si>
  <si>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</si>
  <si>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</si>
  <si>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</si>
  <si>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</si>
  <si>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</si>
  <si>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</si>
  <si>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</si>
  <si>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</si>
  <si>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</si>
  <si>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</si>
  <si>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</si>
  <si>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</si>
  <si>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</si>
  <si>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</si>
  <si>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</si>
  <si>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</si>
  <si>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</si>
  <si>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</si>
  <si>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</si>
  <si>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</si>
  <si>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</si>
  <si>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</si>
  <si>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</si>
  <si>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</si>
  <si>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</si>
  <si>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</si>
  <si>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</si>
  <si>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</si>
  <si>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</si>
  <si>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</si>
  <si>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</si>
  <si>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</si>
  <si>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</si>
  <si>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</si>
  <si>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</si>
  <si>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</si>
  <si>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</si>
  <si>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</si>
  <si>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</si>
  <si>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</si>
  <si>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</si>
  <si>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</si>
  <si>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</si>
  <si>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</si>
  <si>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</si>
  <si>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</si>
  <si>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</si>
  <si>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</si>
  <si>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</si>
  <si>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</si>
  <si>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</si>
  <si>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</si>
  <si>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</si>
  <si>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</si>
  <si>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</si>
  <si>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</si>
  <si>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</si>
  <si>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</si>
  <si>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</si>
  <si>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</si>
  <si>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</si>
  <si>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</si>
  <si>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</si>
  <si>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</si>
  <si>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</si>
  <si>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</si>
  <si>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</si>
  <si>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</si>
  <si>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</si>
  <si>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</si>
  <si>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</si>
  <si>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</si>
  <si>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</si>
  <si>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</si>
  <si>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</si>
  <si>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</si>
  <si>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</si>
  <si>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</si>
  <si>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</si>
  <si>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</si>
  <si>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</si>
  <si>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</si>
  <si>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</si>
  <si>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</si>
  <si>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</si>
  <si>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</si>
  <si>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</si>
  <si>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</si>
  <si>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</si>
  <si>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</si>
  <si>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</si>
  <si>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</si>
  <si>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</si>
  <si>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</si>
  <si>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</si>
  <si>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</si>
  <si>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</si>
  <si>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</si>
  <si>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</si>
  <si>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</si>
  <si>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</si>
  <si>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</si>
  <si>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</si>
  <si>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</si>
  <si>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</si>
  <si>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</si>
  <si>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</si>
  <si>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</si>
  <si>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</si>
  <si>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</si>
  <si>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</si>
  <si>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</si>
  <si>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</si>
  <si>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</si>
  <si>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</si>
  <si>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</si>
  <si>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</si>
  <si>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</si>
  <si>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</si>
  <si>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</si>
  <si>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</si>
  <si>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</si>
  <si>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</si>
  <si>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</si>
  <si>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</si>
  <si>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</si>
  <si>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</si>
  <si>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</si>
  <si>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</si>
  <si>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</si>
  <si>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</si>
  <si>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</si>
  <si>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</si>
  <si>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</si>
  <si>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</si>
  <si>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</si>
  <si>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</si>
  <si>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</si>
  <si>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</si>
  <si>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</si>
  <si>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</si>
  <si>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</si>
  <si>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</si>
  <si>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</si>
  <si>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</si>
  <si>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</si>
  <si>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</si>
  <si>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</si>
  <si>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</si>
  <si>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</si>
  <si>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</si>
  <si>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</si>
  <si>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</si>
  <si>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</si>
  <si>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</si>
  <si>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</si>
  <si>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</si>
  <si>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</si>
  <si>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</si>
  <si>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</si>
  <si>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</si>
  <si>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</si>
  <si>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</si>
  <si>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</si>
  <si>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</si>
  <si>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</si>
  <si>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</si>
  <si>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</si>
  <si>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</si>
  <si>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</si>
  <si>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</si>
  <si>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</si>
  <si>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</si>
  <si>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</si>
  <si>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</si>
  <si>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</si>
  <si>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</si>
  <si>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</si>
  <si>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</si>
  <si>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</si>
  <si>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</si>
  <si>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</si>
  <si>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</si>
  <si>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</si>
  <si>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</si>
  <si>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</si>
  <si>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</si>
  <si>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</si>
  <si>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</si>
  <si>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</si>
  <si>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</si>
  <si>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</si>
  <si>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</si>
  <si>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</si>
  <si>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</si>
  <si>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</si>
  <si>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</si>
  <si>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</si>
  <si>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</si>
  <si>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</si>
  <si>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</si>
  <si>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</si>
  <si>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</si>
  <si>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</si>
  <si>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</si>
  <si>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</si>
  <si>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</si>
  <si>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</si>
  <si>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</si>
  <si>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</si>
  <si>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</si>
  <si>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</si>
  <si>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</si>
  <si>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</si>
  <si>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</si>
  <si>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</si>
  <si>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</si>
  <si>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</si>
  <si>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</si>
  <si>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</si>
  <si>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</si>
  <si>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</si>
  <si>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</si>
  <si>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</si>
  <si>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</si>
  <si>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</si>
  <si>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</si>
  <si>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</si>
  <si>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</si>
  <si>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</si>
  <si>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</si>
  <si>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</si>
  <si>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</si>
  <si>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</si>
  <si>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</si>
  <si>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</si>
  <si>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</si>
  <si>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</si>
  <si>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</si>
  <si>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</si>
  <si>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</si>
  <si>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</si>
  <si>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</si>
  <si>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</si>
  <si>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</si>
  <si>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</si>
  <si>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</si>
  <si>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</si>
  <si>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</si>
  <si>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</si>
  <si>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</si>
  <si>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</si>
  <si>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</si>
  <si>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</si>
  <si>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</si>
  <si>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</si>
  <si>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</si>
  <si>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</si>
  <si>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</si>
  <si>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</si>
  <si>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</si>
  <si>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</si>
  <si>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</si>
  <si>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</si>
  <si>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</si>
  <si>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</si>
  <si>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</si>
  <si>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</si>
  <si>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</si>
  <si>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</si>
  <si>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</si>
  <si>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</si>
  <si>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</si>
  <si>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</si>
  <si>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</si>
  <si>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</si>
  <si>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</si>
  <si>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</si>
  <si>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</si>
  <si>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</si>
  <si>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</si>
  <si>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</si>
  <si>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</si>
  <si>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</si>
  <si>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</si>
  <si>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</si>
  <si>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</si>
  <si>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</si>
  <si>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</si>
  <si>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</si>
  <si>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</si>
  <si>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</si>
  <si>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</si>
  <si>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</si>
  <si>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</si>
  <si>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</si>
  <si>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</si>
  <si>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</si>
  <si>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</si>
  <si>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</si>
  <si>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</si>
  <si>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</si>
  <si>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</si>
  <si>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</si>
  <si>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</si>
  <si>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</si>
  <si>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</si>
  <si>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</si>
  <si>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</si>
  <si>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</si>
  <si>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</si>
  <si>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</si>
  <si>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</si>
  <si>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</si>
  <si>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</si>
  <si>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</si>
  <si>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</si>
  <si>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</si>
  <si>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</si>
  <si>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</si>
  <si>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</si>
  <si>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</si>
  <si>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</si>
  <si>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</si>
  <si>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</si>
  <si>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</si>
  <si>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</si>
  <si>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</si>
  <si>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</si>
  <si>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</si>
  <si>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</si>
  <si>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</si>
  <si>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</si>
  <si>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</si>
  <si>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</si>
  <si>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</si>
  <si>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</si>
  <si>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</si>
  <si>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</si>
  <si>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</si>
  <si>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</si>
  <si>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</si>
  <si>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</si>
  <si>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</si>
  <si>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</si>
  <si>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</si>
  <si>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</si>
  <si>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</si>
  <si>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</si>
  <si>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</si>
  <si>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</si>
  <si>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</si>
  <si>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</si>
  <si>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</si>
  <si>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</si>
  <si>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</si>
  <si>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</si>
  <si>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</si>
  <si>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</si>
  <si>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</si>
  <si>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</si>
  <si>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</si>
  <si>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</si>
  <si>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</si>
  <si>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</si>
  <si>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</si>
  <si>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</si>
  <si>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</si>
  <si>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</si>
  <si>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</si>
  <si>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</si>
  <si>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</si>
  <si>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</si>
  <si>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</si>
  <si>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</si>
  <si>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</si>
  <si>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</si>
  <si>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</si>
  <si>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</si>
  <si>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</si>
  <si>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</si>
  <si>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</si>
  <si>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</si>
  <si>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</si>
  <si>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</si>
  <si>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</si>
  <si>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</si>
  <si>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</si>
  <si>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</si>
  <si>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</si>
  <si>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</si>
  <si>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</si>
  <si>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</si>
  <si>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</si>
  <si>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</si>
  <si>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</si>
  <si>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</si>
  <si>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</si>
  <si>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</si>
  <si>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</si>
  <si>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</si>
  <si>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</si>
  <si>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</si>
  <si>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</si>
  <si>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</si>
  <si>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</si>
  <si>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</si>
  <si>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</si>
  <si>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</si>
  <si>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</si>
  <si>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</si>
  <si>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</si>
  <si>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</si>
  <si>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</si>
  <si>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</si>
  <si>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</si>
  <si>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</si>
  <si>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</si>
  <si>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</si>
  <si>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</si>
  <si>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</si>
  <si>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</si>
  <si>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</si>
  <si>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</si>
  <si>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</si>
  <si>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</si>
  <si>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</si>
  <si>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</si>
  <si>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</si>
  <si>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</si>
  <si>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</si>
  <si>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</si>
  <si>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</si>
  <si>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</si>
  <si>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</si>
  <si>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</si>
  <si>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</si>
  <si>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</si>
  <si>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</si>
  <si>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</si>
  <si>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</si>
  <si>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</si>
  <si>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</si>
  <si>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</si>
  <si>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</si>
  <si>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</si>
  <si>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</si>
  <si>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</si>
  <si>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</si>
  <si>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</si>
  <si>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</si>
  <si>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</si>
  <si>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</si>
  <si>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</si>
  <si>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</si>
  <si>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</si>
  <si>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</si>
  <si>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</si>
  <si>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</si>
  <si>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</si>
  <si>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</si>
  <si>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</si>
  <si>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</si>
  <si>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</si>
  <si>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</si>
  <si>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</si>
  <si>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</si>
  <si>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</si>
  <si>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</si>
  <si>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</si>
  <si>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</si>
  <si>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</si>
  <si>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</si>
  <si>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</si>
  <si>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</si>
  <si>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</si>
  <si>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</si>
  <si>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</si>
  <si>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</si>
  <si>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</si>
  <si>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</si>
  <si>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</si>
  <si>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</si>
  <si>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</si>
  <si>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</si>
  <si>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</si>
  <si>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</si>
  <si>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</si>
  <si>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</si>
  <si>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</si>
  <si>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</si>
  <si>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</si>
  <si>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</si>
  <si>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</si>
  <si>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</si>
  <si>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</si>
  <si>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</si>
  <si>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</si>
  <si>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</si>
  <si>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</si>
  <si>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</si>
  <si>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</si>
  <si>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</si>
  <si>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</si>
  <si>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</si>
  <si>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</si>
  <si>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</si>
  <si>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</si>
  <si>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</si>
  <si>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</si>
  <si>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</si>
  <si>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</si>
  <si>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</si>
  <si>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</si>
  <si>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</si>
  <si>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</si>
  <si>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</si>
  <si>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</si>
  <si>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</si>
  <si>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</si>
  <si>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</si>
  <si>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</si>
  <si>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</si>
  <si>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</si>
  <si>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</si>
  <si>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</si>
  <si>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</si>
  <si>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</si>
  <si>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</si>
  <si>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</si>
  <si>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</si>
  <si>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</si>
  <si>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</si>
  <si>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</si>
  <si>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</si>
  <si>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</si>
  <si>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</si>
  <si>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</si>
  <si>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</si>
  <si>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</si>
  <si>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</si>
  <si>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</si>
  <si>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</si>
  <si>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</si>
  <si>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</si>
  <si>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</si>
  <si>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</si>
  <si>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</si>
  <si>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</si>
  <si>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</si>
  <si>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</si>
  <si>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</si>
  <si>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</si>
  <si>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</si>
  <si>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</si>
  <si>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</si>
  <si>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</si>
  <si>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</si>
  <si>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</si>
  <si>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</si>
  <si>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</si>
  <si>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</si>
  <si>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</si>
  <si>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</si>
  <si>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</si>
  <si>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</si>
  <si>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</si>
  <si>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</si>
  <si>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</si>
  <si>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</si>
  <si>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</si>
  <si>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</si>
  <si>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</si>
  <si>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</si>
  <si>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</si>
  <si>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</si>
  <si>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</si>
  <si>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</si>
  <si>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</si>
  <si>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</si>
  <si>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</si>
  <si>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</si>
  <si>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</si>
  <si>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</si>
  <si>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</si>
  <si>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</si>
  <si>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</si>
  <si>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</si>
  <si>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</si>
  <si>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</si>
  <si>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</si>
  <si>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</si>
  <si>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</si>
  <si>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</si>
  <si>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</si>
  <si>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</si>
  <si>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</si>
  <si>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</si>
  <si>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</si>
  <si>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</si>
  <si>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</si>
  <si>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</si>
  <si>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</si>
  <si>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</si>
  <si>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</si>
  <si>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</si>
  <si>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</si>
  <si>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</si>
  <si>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</si>
  <si>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</si>
  <si>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</si>
  <si>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</si>
  <si>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</si>
  <si>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</si>
  <si>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</si>
  <si>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</si>
  <si>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</si>
  <si>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</si>
  <si>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</si>
  <si>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</si>
  <si>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</si>
  <si>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</si>
  <si>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</si>
  <si>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</si>
  <si>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</si>
  <si>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</si>
  <si>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</si>
  <si>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</si>
  <si>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</si>
  <si>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</si>
  <si>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</si>
  <si>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</si>
  <si>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</si>
  <si>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</si>
  <si>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</si>
  <si>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</si>
  <si>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</si>
  <si>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</si>
  <si>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</si>
  <si>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</si>
  <si>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</si>
  <si>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</si>
  <si>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</si>
  <si>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</si>
  <si>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</si>
  <si>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</si>
  <si>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</si>
  <si>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</si>
  <si>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</si>
  <si>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</si>
  <si>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</si>
  <si>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</si>
  <si>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</si>
  <si>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</si>
  <si>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</si>
  <si>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</si>
  <si>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</si>
  <si>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</si>
  <si>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</si>
  <si>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</si>
  <si>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</si>
  <si>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</si>
  <si>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</si>
  <si>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</si>
  <si>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</si>
  <si>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</si>
  <si>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</si>
  <si>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</si>
  <si>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</si>
  <si>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</si>
  <si>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</si>
  <si>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</si>
  <si>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</si>
  <si>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</si>
  <si>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</si>
  <si>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</si>
  <si>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</si>
  <si>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</si>
  <si>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</si>
  <si>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</si>
  <si>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</si>
  <si>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</si>
  <si>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</si>
  <si>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</si>
  <si>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</si>
  <si>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</si>
  <si>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</si>
  <si>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</si>
  <si>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</si>
  <si>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</si>
  <si>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</si>
  <si>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</si>
  <si>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</si>
  <si>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</si>
  <si>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</si>
  <si>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</si>
  <si>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</si>
  <si>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</si>
  <si>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</si>
  <si>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</si>
  <si>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</si>
  <si>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</si>
  <si>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</si>
  <si>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</si>
  <si>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</si>
  <si>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</si>
  <si>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</si>
  <si>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</si>
  <si>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</si>
  <si>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</si>
  <si>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</si>
  <si>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</si>
  <si>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</si>
  <si>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</si>
  <si>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</si>
  <si>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</si>
  <si>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</si>
  <si>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</si>
  <si>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</si>
  <si>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</si>
  <si>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</si>
  <si>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</si>
  <si>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</si>
  <si>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</si>
  <si>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</si>
  <si>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</si>
  <si>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</si>
  <si>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</si>
  <si>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</si>
  <si>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</si>
  <si>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</si>
  <si>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</si>
  <si>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</si>
  <si>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</si>
  <si>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</si>
  <si>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</si>
  <si>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</si>
  <si>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</si>
  <si>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</si>
  <si>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</si>
  <si>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</si>
  <si>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</si>
  <si>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</si>
  <si>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</si>
  <si>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</si>
  <si>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</si>
  <si>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</si>
  <si>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</si>
  <si>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</si>
  <si>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</si>
  <si>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</si>
  <si>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</si>
  <si>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</si>
  <si>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</si>
  <si>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</si>
  <si>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</si>
  <si>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</si>
  <si>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</si>
  <si>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</si>
  <si>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</si>
  <si>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</si>
  <si>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</si>
  <si>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</si>
  <si>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</si>
  <si>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</si>
  <si>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</si>
  <si>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</si>
  <si>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</si>
  <si>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</si>
  <si>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</si>
  <si>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</si>
  <si>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</si>
  <si>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</si>
  <si>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</si>
  <si>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</si>
  <si>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</si>
  <si>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</si>
  <si>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</si>
  <si>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</si>
  <si>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</si>
  <si>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</si>
  <si>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</si>
  <si>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</si>
  <si>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</si>
  <si>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</si>
  <si>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</si>
  <si>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</si>
  <si>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</si>
  <si>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</si>
  <si>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</si>
  <si>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</si>
  <si>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</si>
  <si>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</si>
  <si>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</si>
  <si>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</si>
  <si>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</si>
  <si>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</si>
  <si>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</si>
  <si>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</si>
  <si>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</si>
  <si>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</si>
  <si>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</si>
  <si>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</si>
  <si>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</si>
  <si>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</si>
  <si>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</si>
  <si>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</si>
  <si>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</si>
  <si>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</si>
  <si>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</si>
  <si>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</si>
  <si>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</si>
  <si>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</si>
  <si>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</si>
  <si>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</si>
  <si>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</si>
  <si>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</si>
  <si>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</si>
  <si>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</si>
  <si>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</si>
  <si>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</si>
  <si>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</si>
  <si>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</si>
  <si>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</si>
  <si>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</si>
  <si>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</si>
  <si>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</si>
  <si>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</si>
  <si>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</si>
  <si>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</si>
  <si>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</si>
  <si>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</si>
  <si>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</si>
  <si>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</si>
  <si>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</si>
  <si>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</si>
  <si>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</si>
  <si>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</si>
  <si>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</si>
  <si>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</si>
  <si>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</si>
  <si>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</si>
  <si>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</si>
  <si>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</si>
  <si>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</si>
  <si>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</si>
  <si>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</si>
  <si>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</si>
  <si>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</si>
  <si>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</si>
  <si>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</si>
  <si>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</si>
  <si>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</si>
  <si>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</si>
  <si>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</si>
  <si>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</si>
  <si>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</si>
  <si>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</si>
  <si>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</si>
  <si>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</si>
  <si>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</si>
  <si>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</si>
  <si>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</si>
  <si>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</si>
  <si>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</si>
  <si>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</si>
  <si>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</si>
  <si>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</si>
  <si>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</si>
  <si>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</si>
  <si>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</si>
  <si>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</si>
  <si>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</si>
  <si>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</si>
  <si>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</si>
  <si>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</si>
  <si>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</si>
  <si>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</si>
  <si>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</si>
  <si>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</si>
  <si>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</si>
  <si>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</si>
  <si>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</si>
  <si>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</si>
  <si>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</si>
  <si>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</si>
  <si>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</si>
  <si>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</si>
  <si>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</si>
  <si>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</si>
  <si>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</si>
  <si>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</si>
  <si>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</si>
  <si>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</si>
  <si>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</si>
  <si>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</si>
  <si>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</si>
  <si>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</si>
  <si>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</si>
  <si>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</si>
  <si>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</si>
  <si>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</si>
  <si>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</si>
  <si>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</si>
  <si>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</si>
  <si>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</si>
  <si>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</si>
  <si>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</si>
  <si>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</si>
  <si>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</si>
  <si>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</si>
  <si>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</si>
  <si>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</si>
  <si>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</si>
  <si>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</si>
  <si>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</si>
  <si>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</si>
  <si>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</si>
  <si>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</si>
  <si>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</si>
  <si>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</si>
  <si>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</si>
  <si>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</si>
  <si>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</si>
  <si>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</si>
  <si>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</si>
  <si>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</si>
  <si>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</si>
  <si>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</si>
  <si>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</si>
  <si>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</si>
  <si>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</si>
  <si>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</si>
  <si>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</si>
  <si>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</si>
  <si>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</si>
  <si>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</si>
  <si>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</si>
  <si>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</si>
  <si>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</si>
  <si>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</si>
  <si>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</si>
  <si>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</si>
  <si>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</si>
  <si>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</si>
  <si>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</si>
  <si>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</si>
  <si>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</si>
  <si>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</si>
  <si>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</si>
  <si>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</si>
  <si>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</si>
  <si>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</si>
  <si>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</si>
  <si>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</si>
  <si>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</si>
  <si>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</si>
  <si>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</si>
  <si>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</si>
  <si>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</si>
  <si>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</si>
  <si>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</si>
  <si>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</si>
  <si>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</si>
  <si>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</si>
  <si>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</si>
  <si>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</si>
  <si>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</si>
  <si>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</si>
  <si>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</si>
  <si>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</si>
  <si>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</si>
  <si>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</si>
  <si>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</si>
  <si>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</si>
  <si>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</si>
  <si>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</si>
  <si>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</si>
  <si>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</si>
  <si>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</si>
  <si>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</si>
  <si>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</si>
  <si>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</si>
  <si>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</si>
  <si>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</si>
  <si>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</si>
  <si>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</si>
  <si>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</si>
  <si>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</si>
  <si>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</si>
  <si>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</si>
  <si>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</si>
  <si>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</si>
  <si>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</si>
  <si>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</si>
  <si>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</si>
  <si>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</si>
  <si>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</si>
  <si>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</si>
  <si>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</si>
  <si>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</si>
  <si>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</si>
  <si>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</si>
  <si>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</si>
  <si>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</si>
  <si>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</si>
  <si>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</si>
  <si>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</si>
  <si>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</si>
  <si>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</si>
  <si>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</si>
  <si>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</si>
  <si>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</si>
  <si>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</si>
  <si>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</si>
  <si>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</si>
  <si>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</si>
  <si>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</si>
  <si>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</si>
  <si>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</si>
  <si>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</si>
  <si>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</si>
  <si>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</si>
  <si>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</si>
  <si>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</si>
  <si>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</si>
  <si>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</si>
  <si>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</si>
  <si>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</si>
  <si>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</si>
  <si>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</si>
  <si>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</si>
  <si>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</si>
  <si>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</si>
  <si>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</si>
  <si>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</si>
  <si>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</si>
  <si>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</si>
  <si>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</si>
  <si>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</si>
  <si>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</si>
  <si>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</si>
  <si>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</si>
  <si>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</si>
  <si>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</si>
  <si>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</si>
  <si>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</si>
  <si>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</si>
  <si>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</si>
  <si>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</si>
  <si>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</si>
  <si>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</si>
  <si>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</si>
  <si>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</si>
  <si>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</si>
  <si>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</si>
  <si>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</si>
  <si>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</si>
  <si>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</si>
  <si>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</si>
  <si>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</si>
  <si>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</si>
  <si>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</si>
  <si>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</si>
  <si>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</si>
  <si>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</si>
  <si>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</si>
  <si>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</si>
  <si>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</si>
  <si>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</si>
  <si>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</si>
  <si>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</si>
  <si>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</si>
  <si>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</si>
  <si>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</si>
  <si>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</si>
  <si>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</si>
  <si>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</si>
  <si>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</si>
  <si>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</si>
  <si>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</si>
  <si>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</si>
  <si>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</si>
  <si>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</si>
  <si>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</si>
  <si>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</si>
  <si>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</si>
  <si>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</si>
  <si>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</si>
  <si>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</si>
  <si>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</si>
  <si>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</si>
  <si>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</si>
  <si>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</si>
  <si>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</si>
  <si>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</si>
  <si>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</si>
  <si>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</si>
  <si>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</si>
  <si>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</si>
  <si>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</si>
  <si>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</si>
  <si>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</si>
  <si>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</si>
  <si>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</si>
  <si>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</si>
  <si>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</si>
  <si>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</si>
  <si>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</si>
  <si>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</si>
  <si>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</si>
  <si>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</si>
  <si>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</si>
  <si>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</si>
  <si>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</si>
  <si>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</si>
  <si>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</si>
  <si>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</si>
  <si>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</si>
  <si>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</si>
  <si>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</si>
  <si>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</si>
  <si>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</si>
  <si>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</si>
  <si>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</si>
  <si>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</si>
  <si>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</si>
  <si>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</si>
  <si>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</si>
  <si>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</si>
  <si>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</si>
  <si>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</si>
  <si>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</si>
  <si>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</si>
  <si>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</si>
  <si>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</si>
  <si>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</si>
  <si>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</si>
  <si>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</si>
  <si>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</si>
  <si>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</si>
  <si>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</si>
  <si>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</si>
  <si>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</si>
  <si>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</si>
  <si>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</si>
  <si>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</si>
  <si>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</si>
  <si>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</si>
  <si>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</si>
  <si>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</si>
  <si>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</si>
  <si>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</si>
  <si>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</si>
  <si>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</si>
  <si>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</si>
  <si>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</si>
  <si>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</si>
  <si>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</si>
  <si>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</si>
  <si>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</si>
  <si>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</si>
  <si>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</si>
  <si>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</si>
  <si>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</si>
  <si>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</si>
  <si>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</si>
  <si>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</si>
  <si>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</si>
  <si>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</si>
  <si>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</si>
  <si>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</si>
  <si>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</si>
  <si>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</si>
  <si>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</si>
  <si>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</si>
  <si>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</si>
  <si>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</si>
  <si>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</si>
  <si>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</si>
  <si>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</si>
  <si>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</si>
  <si>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</si>
  <si>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</si>
  <si>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</si>
  <si>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</si>
  <si>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</si>
  <si>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</si>
  <si>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</si>
  <si>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</si>
  <si>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</si>
  <si>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</si>
  <si>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</si>
  <si>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</si>
  <si>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</si>
  <si>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</si>
  <si>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</si>
  <si>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</si>
  <si>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</si>
  <si>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</si>
  <si>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</si>
  <si>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</si>
  <si>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</si>
  <si>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</si>
  <si>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</si>
  <si>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</si>
  <si>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</si>
  <si>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</si>
  <si>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</si>
  <si>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</si>
  <si>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</si>
  <si>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</si>
  <si>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</si>
  <si>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</si>
  <si>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</si>
  <si>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</si>
  <si>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</si>
  <si>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</si>
  <si>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</si>
  <si>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</si>
  <si>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</si>
  <si>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</si>
  <si>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</si>
  <si>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</si>
  <si>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</si>
  <si>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</si>
  <si>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</si>
  <si>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</si>
  <si>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</si>
  <si>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</si>
  <si>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</si>
  <si>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</si>
  <si>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</si>
  <si>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</si>
  <si>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</si>
  <si>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</si>
  <si>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</si>
  <si>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</si>
  <si>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</si>
  <si>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</si>
  <si>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</si>
  <si>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</si>
  <si>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</si>
  <si>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</si>
  <si>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</si>
  <si>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</si>
  <si>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</si>
  <si>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</si>
  <si>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</si>
  <si>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</si>
  <si>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</si>
  <si>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</si>
  <si>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</si>
  <si>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</si>
  <si>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</si>
  <si>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</si>
  <si>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</si>
  <si>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</si>
  <si>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</si>
  <si>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</si>
  <si>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</si>
  <si>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</si>
  <si>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</si>
  <si>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</si>
  <si>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</si>
  <si>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</si>
  <si>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</si>
  <si>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</si>
  <si>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</si>
  <si>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</si>
  <si>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</si>
  <si>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</si>
  <si>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</si>
  <si>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</si>
  <si>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</si>
  <si>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</si>
  <si>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</si>
  <si>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</si>
  <si>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</si>
  <si>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</si>
  <si>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</si>
  <si>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</si>
  <si>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</si>
  <si>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</si>
  <si>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</si>
  <si>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</si>
  <si>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</si>
  <si>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</si>
  <si>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</si>
  <si>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</si>
  <si>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</si>
  <si>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</si>
  <si>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</si>
  <si>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</si>
  <si>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</si>
  <si>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</si>
  <si>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</si>
  <si>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</si>
  <si>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</si>
  <si>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</si>
  <si>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</si>
  <si>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</si>
  <si>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</si>
  <si>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</si>
  <si>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</si>
  <si>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</si>
  <si>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</si>
  <si>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</si>
  <si>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</si>
  <si>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</si>
  <si>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</si>
  <si>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</si>
  <si>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</si>
  <si>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</si>
  <si>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</si>
  <si>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</si>
  <si>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</si>
  <si>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</si>
  <si>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</si>
  <si>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</si>
  <si>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</si>
  <si>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</si>
  <si>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</si>
  <si>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</si>
  <si>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</si>
  <si>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</si>
  <si>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</si>
  <si>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</si>
  <si>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</si>
  <si>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</si>
  <si>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</si>
  <si>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</si>
  <si>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</si>
  <si>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</si>
  <si>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</si>
  <si>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</si>
  <si>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</si>
  <si>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</si>
  <si>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</si>
  <si>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</si>
  <si>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</si>
  <si>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</si>
  <si>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</si>
  <si>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</si>
  <si>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</si>
  <si>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</si>
  <si>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</si>
  <si>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</si>
  <si>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</si>
  <si>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</si>
  <si>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</si>
  <si>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</si>
  <si>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</si>
  <si>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</si>
  <si>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</si>
  <si>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</si>
  <si>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</si>
  <si>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</si>
  <si>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</si>
  <si>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</si>
  <si>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</si>
  <si>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</si>
  <si>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</si>
  <si>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</si>
  <si>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</si>
  <si>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</si>
  <si>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</si>
  <si>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</si>
  <si>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</si>
  <si>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</si>
  <si>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</si>
  <si>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</si>
  <si>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</si>
  <si>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</si>
  <si>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</si>
  <si>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</si>
  <si>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</si>
  <si>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</si>
  <si>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</si>
  <si>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</si>
  <si>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</si>
  <si>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</si>
  <si>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</si>
  <si>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</si>
  <si>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</si>
  <si>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</si>
  <si>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</si>
  <si>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</si>
  <si>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</si>
  <si>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</si>
  <si>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</si>
  <si>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</si>
  <si>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</si>
  <si>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</si>
  <si>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</si>
  <si>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</si>
  <si>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</si>
  <si>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</si>
  <si>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</si>
  <si>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</si>
  <si>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</si>
  <si>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</si>
  <si>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</si>
  <si>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</si>
  <si>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</si>
  <si>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</si>
  <si>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</si>
  <si>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</si>
  <si>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</si>
  <si>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</si>
  <si>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</si>
  <si>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</si>
  <si>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</si>
  <si>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</si>
  <si>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</si>
  <si>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</si>
  <si>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</si>
  <si>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</si>
  <si>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</si>
  <si>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</si>
  <si>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</si>
  <si>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</si>
  <si>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</si>
  <si>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</si>
  <si>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</si>
  <si>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</si>
  <si>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</si>
  <si>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</si>
  <si>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</si>
  <si>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</si>
  <si>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</si>
  <si>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</si>
  <si>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</si>
  <si>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</si>
  <si>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</si>
  <si>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</si>
  <si>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</si>
  <si>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</si>
  <si>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</si>
  <si>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</si>
  <si>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</si>
  <si>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</si>
  <si>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</si>
  <si>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</si>
  <si>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</si>
  <si>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</si>
  <si>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</si>
  <si>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</si>
  <si>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</si>
  <si>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</si>
  <si>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</si>
  <si>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</si>
  <si>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</si>
  <si>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</si>
  <si>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</si>
  <si>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</si>
  <si>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</si>
  <si>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</si>
  <si>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</si>
  <si>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</si>
  <si>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</si>
  <si>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</si>
  <si>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</si>
  <si>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</si>
  <si>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</si>
  <si>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</si>
  <si>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</si>
  <si>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</si>
  <si>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</si>
  <si>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</si>
  <si>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</si>
  <si>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</si>
  <si>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</si>
  <si>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</si>
  <si>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</si>
  <si>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</si>
  <si>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</si>
  <si>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</si>
  <si>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</si>
  <si>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</si>
  <si>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</si>
  <si>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</si>
  <si>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</si>
  <si>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</si>
  <si>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</si>
  <si>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</si>
  <si>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</si>
  <si>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</si>
  <si>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</si>
  <si>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</si>
  <si>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</si>
  <si>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</si>
  <si>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</si>
  <si>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</si>
  <si>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</si>
  <si>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</si>
  <si>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</si>
  <si>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</si>
  <si>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</si>
  <si>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</si>
  <si>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</si>
  <si>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</si>
  <si>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</si>
  <si>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</si>
  <si>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</si>
  <si>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</si>
  <si>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</si>
  <si>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</si>
  <si>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</si>
  <si>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</si>
  <si>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</si>
  <si>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</si>
  <si>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</si>
  <si>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</si>
  <si>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</si>
  <si>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</si>
  <si>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</si>
  <si>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</si>
  <si>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</si>
  <si>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</si>
  <si>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</si>
  <si>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</si>
  <si>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</si>
  <si>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</si>
  <si>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</si>
  <si>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</si>
  <si>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</si>
  <si>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</si>
  <si>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</si>
  <si>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</si>
  <si>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</si>
  <si>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</si>
  <si>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</si>
  <si>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</si>
  <si>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</si>
  <si>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</si>
  <si>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</si>
  <si>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</si>
  <si>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</si>
  <si>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</si>
  <si>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</si>
  <si>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</si>
  <si>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</si>
  <si>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</si>
  <si>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</si>
  <si>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</si>
  <si>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</si>
  <si>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</si>
  <si>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</si>
  <si>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</si>
  <si>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</si>
  <si>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</si>
  <si>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</si>
  <si>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</si>
  <si>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</si>
  <si>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</si>
  <si>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</si>
  <si>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</si>
  <si>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</si>
  <si>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</si>
  <si>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</si>
  <si>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</si>
  <si>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</si>
  <si>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</si>
  <si>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</si>
  <si>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</si>
  <si>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</si>
  <si>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</si>
  <si>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</si>
  <si>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</si>
  <si>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</si>
  <si>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</si>
  <si>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</si>
  <si>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</si>
  <si>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</si>
  <si>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</si>
  <si>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</si>
  <si>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</si>
  <si>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</si>
  <si>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</si>
  <si>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</si>
  <si>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</si>
  <si>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</si>
  <si>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</si>
  <si>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</si>
  <si>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</si>
  <si>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</si>
  <si>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</si>
  <si>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</si>
  <si>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</si>
  <si>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</si>
  <si>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</si>
  <si>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</si>
  <si>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</si>
  <si>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</si>
  <si>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</si>
  <si>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</si>
  <si>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</si>
  <si>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</si>
  <si>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</si>
  <si>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</si>
  <si>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</si>
  <si>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</si>
  <si>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</si>
  <si>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</si>
  <si>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</si>
  <si>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</si>
  <si>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</si>
  <si>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</si>
  <si>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</si>
  <si>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</si>
  <si>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</si>
  <si>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</si>
  <si>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</si>
  <si>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</si>
  <si>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</si>
  <si>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</si>
  <si>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</si>
  <si>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</si>
  <si>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</si>
  <si>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</si>
  <si>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</si>
  <si>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</si>
  <si>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</si>
  <si>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</si>
  <si>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</si>
  <si>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</si>
  <si>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</si>
  <si>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</si>
  <si>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</si>
  <si>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</si>
  <si>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</si>
  <si>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</si>
  <si>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</si>
  <si>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</si>
  <si>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</si>
  <si>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</si>
  <si>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</si>
  <si>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</si>
  <si>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</si>
  <si>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</si>
  <si>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</si>
  <si>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</si>
  <si>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</si>
  <si>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</si>
  <si>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</si>
  <si>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</si>
  <si>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</si>
  <si>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</si>
  <si>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</si>
  <si>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</si>
  <si>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</si>
  <si>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</si>
  <si>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</si>
  <si>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</si>
  <si>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</si>
  <si>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</si>
  <si>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</si>
  <si>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</si>
  <si>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</si>
  <si>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</si>
  <si>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</si>
  <si>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</si>
  <si>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</si>
  <si>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</si>
  <si>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</si>
  <si>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</si>
  <si>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</si>
  <si>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</si>
  <si>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</si>
  <si>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</si>
  <si>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</si>
  <si>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</si>
  <si>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</si>
  <si>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</si>
  <si>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</si>
  <si>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</si>
  <si>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</si>
  <si>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</si>
  <si>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</si>
  <si>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</si>
  <si>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</si>
  <si>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</si>
  <si>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</si>
  <si>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</si>
  <si>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</si>
  <si>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</si>
  <si>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</si>
  <si>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</si>
  <si>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</si>
  <si>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</si>
  <si>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</si>
  <si>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</si>
  <si>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</si>
  <si>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</si>
  <si>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</si>
  <si>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</si>
  <si>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</si>
  <si>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</si>
  <si>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</si>
  <si>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</si>
  <si>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</si>
  <si>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</si>
  <si>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</si>
  <si>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</si>
  <si>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</si>
  <si>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</si>
  <si>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</si>
  <si>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</si>
  <si>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</si>
  <si>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</si>
  <si>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</si>
  <si>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</si>
  <si>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</si>
  <si>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</si>
  <si>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</si>
  <si>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</si>
  <si>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</si>
  <si>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</si>
  <si>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</si>
  <si>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</si>
  <si>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</si>
  <si>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</si>
  <si>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</si>
  <si>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</si>
  <si>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</si>
  <si>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</si>
  <si>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</si>
  <si>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</si>
  <si>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</si>
  <si>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</si>
  <si>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</si>
  <si>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</si>
  <si>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</si>
  <si>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</si>
  <si>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</si>
  <si>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</si>
  <si>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</si>
  <si>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</si>
  <si>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</si>
  <si>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</si>
  <si>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</si>
  <si>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</si>
  <si>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</si>
  <si>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</si>
  <si>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</si>
  <si>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</si>
  <si>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</si>
  <si>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</si>
  <si>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</si>
  <si>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</si>
  <si>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</si>
  <si>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</si>
  <si>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</si>
  <si>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</si>
  <si>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</si>
  <si>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</si>
  <si>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</si>
  <si>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</si>
  <si>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</si>
  <si>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</si>
  <si>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</si>
  <si>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</si>
  <si>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</si>
  <si>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</si>
  <si>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</si>
  <si>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</si>
  <si>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</si>
  <si>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</si>
  <si>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</si>
  <si>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</si>
  <si>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</si>
  <si>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</si>
  <si>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</si>
  <si>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</si>
  <si>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</si>
  <si>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</si>
  <si>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</si>
  <si>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</si>
  <si>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</si>
  <si>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</si>
  <si>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</si>
  <si>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</si>
  <si>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</si>
  <si>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</si>
  <si>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</si>
  <si>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</si>
  <si>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</si>
  <si>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</si>
  <si>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</si>
  <si>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</si>
  <si>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</si>
  <si>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</si>
  <si>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</si>
  <si>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</si>
  <si>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</si>
  <si>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</si>
  <si>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</si>
  <si>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</si>
  <si>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</si>
  <si>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</si>
  <si>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</si>
  <si>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</si>
  <si>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</si>
  <si>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</si>
  <si>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</si>
  <si>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</si>
  <si>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</si>
  <si>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</si>
  <si>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</si>
  <si>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</si>
  <si>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</si>
  <si>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</si>
  <si>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</si>
  <si>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</si>
  <si>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</si>
  <si>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</si>
  <si>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</si>
  <si>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</si>
  <si>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</si>
  <si>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</si>
  <si>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</si>
  <si>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</si>
  <si>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</si>
  <si>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</si>
  <si>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</si>
  <si>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</si>
  <si>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</si>
  <si>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</si>
  <si>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</si>
  <si>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</si>
  <si>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</si>
  <si>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</si>
  <si>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</si>
  <si>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</si>
  <si>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</si>
  <si>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</si>
  <si>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</si>
  <si>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</si>
  <si>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</si>
  <si>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</si>
  <si>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</si>
  <si>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</si>
  <si>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</si>
  <si>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</si>
  <si>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</si>
  <si>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</si>
  <si>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</si>
  <si>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</si>
  <si>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</si>
  <si>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</si>
  <si>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</si>
  <si>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</si>
  <si>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</si>
  <si>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</si>
  <si>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</si>
  <si>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</si>
  <si>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</si>
  <si>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</si>
  <si>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</si>
  <si>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</si>
  <si>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</si>
  <si>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</si>
  <si>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</si>
  <si>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</si>
  <si>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</si>
  <si>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</si>
  <si>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</si>
  <si>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</si>
  <si>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</si>
  <si>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</si>
  <si>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</si>
  <si>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</si>
  <si>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</si>
  <si>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</si>
  <si>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</si>
  <si>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</si>
  <si>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</si>
  <si>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</si>
  <si>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</si>
  <si>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</si>
  <si>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</si>
  <si>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</si>
  <si>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</si>
  <si>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</si>
  <si>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</si>
  <si>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</si>
  <si>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</si>
  <si>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</si>
  <si>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</si>
  <si>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</si>
  <si>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</si>
  <si>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</si>
  <si>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</si>
  <si>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</si>
  <si>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</si>
  <si>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</si>
  <si>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</si>
  <si>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</si>
  <si>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</si>
  <si>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</si>
  <si>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</si>
  <si>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</si>
  <si>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</si>
  <si>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</si>
  <si>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</si>
  <si>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</si>
  <si>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</si>
  <si>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</si>
  <si>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</si>
  <si>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</si>
  <si>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</si>
  <si>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</si>
  <si>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</si>
  <si>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</si>
  <si>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</si>
  <si>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</si>
  <si>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</si>
  <si>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</si>
  <si>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</si>
  <si>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</si>
  <si>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</si>
  <si>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</si>
  <si>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</si>
  <si>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</si>
  <si>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</si>
  <si>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</si>
  <si>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</si>
  <si>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</si>
  <si>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</si>
  <si>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</si>
  <si>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</si>
  <si>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</si>
  <si>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</si>
  <si>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</si>
  <si>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</si>
  <si>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</si>
  <si>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</si>
  <si>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</si>
  <si>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</si>
  <si>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</si>
  <si>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</si>
  <si>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</si>
  <si>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</si>
  <si>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</si>
  <si>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</si>
  <si>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</si>
  <si>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</si>
  <si>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</si>
  <si>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</si>
  <si>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</si>
  <si>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</si>
  <si>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</si>
  <si>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</si>
  <si>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</si>
  <si>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</si>
  <si>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</si>
  <si>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</si>
  <si>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</si>
  <si>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</si>
  <si>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</si>
  <si>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</si>
  <si>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</si>
  <si>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</si>
  <si>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</si>
  <si>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</si>
  <si>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</si>
  <si>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</si>
  <si>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</si>
  <si>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</si>
  <si>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</si>
  <si>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</si>
  <si>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</si>
  <si>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</si>
  <si>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</si>
  <si>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</si>
  <si>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</si>
  <si>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</si>
  <si>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</si>
  <si>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</si>
  <si>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</si>
  <si>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</si>
  <si>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</si>
  <si>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</si>
  <si>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</si>
  <si>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</si>
  <si>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</si>
  <si>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</si>
  <si>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</si>
  <si>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</si>
  <si>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</si>
  <si>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</si>
  <si>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</si>
  <si>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</si>
  <si>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</si>
  <si>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</si>
  <si>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</si>
  <si>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</si>
  <si>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</si>
  <si>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</si>
  <si>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</si>
  <si>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</si>
  <si>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</si>
  <si>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</si>
  <si>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</si>
  <si>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</si>
  <si>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</si>
  <si>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</si>
  <si>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</si>
  <si>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</si>
  <si>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</si>
  <si>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</si>
  <si>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</si>
  <si>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</si>
  <si>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</si>
  <si>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</si>
  <si>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</si>
  <si>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</si>
  <si>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</si>
  <si>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</si>
  <si>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</si>
  <si>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</si>
  <si>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</si>
  <si>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</si>
  <si>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</si>
  <si>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</si>
  <si>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</si>
  <si>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</si>
  <si>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</si>
  <si>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</si>
  <si>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</si>
  <si>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</si>
  <si>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</si>
  <si>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</si>
  <si>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</si>
  <si>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</si>
  <si>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</si>
  <si>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</si>
  <si>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</si>
  <si>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</si>
  <si>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</si>
  <si>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</si>
  <si>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</si>
  <si>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</si>
  <si>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</si>
  <si>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</si>
  <si>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</si>
  <si>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</si>
  <si>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</si>
  <si>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</si>
  <si>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</si>
  <si>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</si>
  <si>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</si>
  <si>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</si>
  <si>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</si>
  <si>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</si>
  <si>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</si>
  <si>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</si>
  <si>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</si>
  <si>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</si>
  <si>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</si>
  <si>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</si>
  <si>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</si>
  <si>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</si>
  <si>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</si>
  <si>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</si>
  <si>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</si>
  <si>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</si>
  <si>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</si>
  <si>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</si>
  <si>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</si>
  <si>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</si>
  <si>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</si>
  <si>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</si>
  <si>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</si>
  <si>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</si>
  <si>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</si>
  <si>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</si>
  <si>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</si>
  <si>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</si>
  <si>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</si>
  <si>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</si>
  <si>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</si>
  <si>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</si>
  <si>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</si>
  <si>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</si>
  <si>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</si>
  <si>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</si>
  <si>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</si>
  <si>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</si>
  <si>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</si>
  <si>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</si>
  <si>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</si>
  <si>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</si>
  <si>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</si>
  <si>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</si>
  <si>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</si>
  <si>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</si>
  <si>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</si>
  <si>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</si>
  <si>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</si>
  <si>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</si>
  <si>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</si>
  <si>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</si>
  <si>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</si>
  <si>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</si>
  <si>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</si>
  <si>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</si>
  <si>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</si>
  <si>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</si>
  <si>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</si>
  <si>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</si>
  <si>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</si>
  <si>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</si>
  <si>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</si>
  <si>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</si>
  <si>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</si>
  <si>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</si>
  <si>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</si>
  <si>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</si>
  <si>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</si>
  <si>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</si>
  <si>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</si>
  <si>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</si>
  <si>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</si>
  <si>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</si>
  <si>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</si>
  <si>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</si>
  <si>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</si>
  <si>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</si>
  <si>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</si>
  <si>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</si>
  <si>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</si>
  <si>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</si>
  <si>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</si>
  <si>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</si>
  <si>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</si>
  <si>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</si>
  <si>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</si>
  <si>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</si>
  <si>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</si>
  <si>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</si>
  <si>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</si>
  <si>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</si>
  <si>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</si>
  <si>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</si>
  <si>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</si>
  <si>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</si>
  <si>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</si>
  <si>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</si>
  <si>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</si>
  <si>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</si>
  <si>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</si>
  <si>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</si>
  <si>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</si>
  <si>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</si>
  <si>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</si>
  <si>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</si>
  <si>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</si>
  <si>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</si>
  <si>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</si>
  <si>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</si>
  <si>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</si>
  <si>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</si>
  <si>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</si>
  <si>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</si>
  <si>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</si>
  <si>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</si>
  <si>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</si>
  <si>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</si>
  <si>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</si>
  <si>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</si>
  <si>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</si>
  <si>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</si>
  <si>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</si>
  <si>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</si>
  <si>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</si>
  <si>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</si>
  <si>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</si>
  <si>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</si>
  <si>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</si>
  <si>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</si>
  <si>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</si>
  <si>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</si>
  <si>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</si>
  <si>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</si>
  <si>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</si>
  <si>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</si>
  <si>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</si>
  <si>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</si>
  <si>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</si>
  <si>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</si>
  <si>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</si>
  <si>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</si>
  <si>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</si>
  <si>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</si>
  <si>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</si>
  <si>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</si>
  <si>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</si>
  <si>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</si>
  <si>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</si>
  <si>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</si>
  <si>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</si>
  <si>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</si>
  <si>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</si>
  <si>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</si>
  <si>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</si>
  <si>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</si>
  <si>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</si>
  <si>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</si>
  <si>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</si>
  <si>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</si>
  <si>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</si>
  <si>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</si>
  <si>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</si>
  <si>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</si>
  <si>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</si>
  <si>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</si>
  <si>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</si>
  <si>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</si>
  <si>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</si>
  <si>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</si>
  <si>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</si>
  <si>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</si>
  <si>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</si>
  <si>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</si>
  <si>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</si>
  <si>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</si>
  <si>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</si>
  <si>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</si>
  <si>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</si>
  <si>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</si>
  <si>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</si>
  <si>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</si>
  <si>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</si>
  <si>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</si>
  <si>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</si>
  <si>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</si>
  <si>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</si>
  <si>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</si>
  <si>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</si>
  <si>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</si>
  <si>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</si>
  <si>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</si>
  <si>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</si>
  <si>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</si>
  <si>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</si>
  <si>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</si>
  <si>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</si>
  <si>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</si>
  <si>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</si>
  <si>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</si>
  <si>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</si>
  <si>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</si>
  <si>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</si>
  <si>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</si>
  <si>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</si>
  <si>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</si>
  <si>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</si>
  <si>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</si>
  <si>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</si>
  <si>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</si>
  <si>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</si>
  <si>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</si>
  <si>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</si>
  <si>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</si>
  <si>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</si>
  <si>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</si>
  <si>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</si>
  <si>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</si>
  <si>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</si>
  <si>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</si>
  <si>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</si>
  <si>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</si>
  <si>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</si>
  <si>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</si>
  <si>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</si>
  <si>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</si>
  <si>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</si>
  <si>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</si>
  <si>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</si>
  <si>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</si>
  <si>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</si>
  <si>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</si>
  <si>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</si>
  <si>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</si>
  <si>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</si>
  <si>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</si>
  <si>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</si>
  <si>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</si>
  <si>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</si>
  <si>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</si>
  <si>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</si>
  <si>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</si>
  <si>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</si>
  <si>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</si>
  <si>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</si>
  <si>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</si>
  <si>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</si>
  <si>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</si>
  <si>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</si>
  <si>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</si>
  <si>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</si>
  <si>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</si>
  <si>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</si>
  <si>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</si>
  <si>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</si>
  <si>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</si>
  <si>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</si>
  <si>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</si>
  <si>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</si>
  <si>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</si>
  <si>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</si>
  <si>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</si>
  <si>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</si>
  <si>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</si>
  <si>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</si>
  <si>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</si>
  <si>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</si>
  <si>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</si>
  <si>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</si>
  <si>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</si>
  <si>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</si>
  <si>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</si>
  <si>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</si>
  <si>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</si>
  <si>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</si>
  <si>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</si>
  <si>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</si>
  <si>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</si>
  <si>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</si>
  <si>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</si>
  <si>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</si>
  <si>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</si>
  <si>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</si>
  <si>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</si>
  <si>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</si>
  <si>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</si>
  <si>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</si>
  <si>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</si>
  <si>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</si>
  <si>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</si>
  <si>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</si>
  <si>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</si>
  <si>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</si>
  <si>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</si>
  <si>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</si>
  <si>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</si>
  <si>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</si>
  <si>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</si>
  <si>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</si>
  <si>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</si>
  <si>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</si>
  <si>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</si>
  <si>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</si>
  <si>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</si>
  <si>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</si>
  <si>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</si>
  <si>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</si>
  <si>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</si>
  <si>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</si>
  <si>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</si>
  <si>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</si>
  <si>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</si>
  <si>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</si>
  <si>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</si>
  <si>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</si>
  <si>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</si>
  <si>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</si>
  <si>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</si>
  <si>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</si>
  <si>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</si>
  <si>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</si>
  <si>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</si>
  <si>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</si>
  <si>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</si>
  <si>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</si>
  <si>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</si>
  <si>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</si>
  <si>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</si>
  <si>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</si>
  <si>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</si>
  <si>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</si>
  <si>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</si>
  <si>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</si>
  <si>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</si>
  <si>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</si>
  <si>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</si>
  <si>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</si>
  <si>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</si>
  <si>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</si>
  <si>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</si>
  <si>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</si>
  <si>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</si>
  <si>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</si>
  <si>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</si>
  <si>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</si>
  <si>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</si>
  <si>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</si>
  <si>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</si>
  <si>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</si>
  <si>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</si>
  <si>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</si>
  <si>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</si>
  <si>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</si>
  <si>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</si>
  <si>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</si>
  <si>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</si>
  <si>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</si>
  <si>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</si>
  <si>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</si>
  <si>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</si>
  <si>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</si>
  <si>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</si>
  <si>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</si>
  <si>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</si>
  <si>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</si>
  <si>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</si>
  <si>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</si>
  <si>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</si>
  <si>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</si>
  <si>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</si>
  <si>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</si>
  <si>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</si>
  <si>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</si>
  <si>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</si>
  <si>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</si>
  <si>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</si>
  <si>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</si>
  <si>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</si>
  <si>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</si>
  <si>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</si>
  <si>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</si>
  <si>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</si>
  <si>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</si>
  <si>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</si>
  <si>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</si>
  <si>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</si>
  <si>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</si>
  <si>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</si>
  <si>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</si>
  <si>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</si>
  <si>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</si>
  <si>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</si>
  <si>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</si>
  <si>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</si>
  <si>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</si>
  <si>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</si>
  <si>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</si>
  <si>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</si>
  <si>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</si>
  <si>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</si>
  <si>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</si>
  <si>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</si>
  <si>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</si>
  <si>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</si>
  <si>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</si>
  <si>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</si>
  <si>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</si>
  <si>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</si>
  <si>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</si>
  <si>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</si>
  <si>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</si>
  <si>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</si>
  <si>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</si>
  <si>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</si>
  <si>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</si>
  <si>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</si>
  <si>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</si>
  <si>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</si>
  <si>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</si>
  <si>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</si>
  <si>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</si>
  <si>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</si>
  <si>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</si>
  <si>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</si>
  <si>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</si>
  <si>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</si>
  <si>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</si>
  <si>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</si>
  <si>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</si>
  <si>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</si>
  <si>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</si>
  <si>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</si>
  <si>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</si>
  <si>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</si>
  <si>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</si>
  <si>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</si>
  <si>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</si>
  <si>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</si>
  <si>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</si>
  <si>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</si>
  <si>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</si>
  <si>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</si>
  <si>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</si>
  <si>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</si>
  <si>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</si>
  <si>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</si>
  <si>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</si>
  <si>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</si>
  <si>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</si>
  <si>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</si>
  <si>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</si>
  <si>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</si>
  <si>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</si>
  <si>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</si>
  <si>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</si>
  <si>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</si>
  <si>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</si>
  <si>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</si>
  <si>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</si>
  <si>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</si>
  <si>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</si>
  <si>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</si>
  <si>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</si>
  <si>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</si>
  <si>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</si>
  <si>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</si>
  <si>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</si>
  <si>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</si>
  <si>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</si>
  <si>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</si>
  <si>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</si>
  <si>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</si>
  <si>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</si>
  <si>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</si>
  <si>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</si>
  <si>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</si>
  <si>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</si>
  <si>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</si>
  <si>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</si>
  <si>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</si>
  <si>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</si>
  <si>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</si>
  <si>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</si>
  <si>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</si>
  <si>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</si>
  <si>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</si>
  <si>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</si>
  <si>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</si>
  <si>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</si>
  <si>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</si>
  <si>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</si>
  <si>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</si>
  <si>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</si>
  <si>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</si>
  <si>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</si>
  <si>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</si>
  <si>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</si>
  <si>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</si>
  <si>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</si>
  <si>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</si>
  <si>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</si>
  <si>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</si>
  <si>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</si>
  <si>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</si>
  <si>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</si>
  <si>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</si>
  <si>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</si>
  <si>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</si>
  <si>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</si>
  <si>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</si>
  <si>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</si>
  <si>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</si>
  <si>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</si>
  <si>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</si>
  <si>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</si>
  <si>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</si>
  <si>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</si>
  <si>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</si>
  <si>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</si>
  <si>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</si>
  <si>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</si>
  <si>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</si>
  <si>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</si>
  <si>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</si>
  <si>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</si>
  <si>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</si>
  <si>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</si>
  <si>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</si>
  <si>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</si>
  <si>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</si>
  <si>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</si>
  <si>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</si>
  <si>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</si>
  <si>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</si>
  <si>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</si>
  <si>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</si>
  <si>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</si>
  <si>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</si>
  <si>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</si>
  <si>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</si>
  <si>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</si>
  <si>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</si>
  <si>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</si>
  <si>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</si>
  <si>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</si>
  <si>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</si>
  <si>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</si>
  <si>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</si>
  <si>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</si>
  <si>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</si>
  <si>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</si>
  <si>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</si>
  <si>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</si>
  <si>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</si>
  <si>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</si>
  <si>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</si>
  <si>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</si>
  <si>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</si>
  <si>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</si>
  <si>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</si>
  <si>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</si>
  <si>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</si>
  <si>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</si>
  <si>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</si>
  <si>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</si>
  <si>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</si>
  <si>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</si>
  <si>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</si>
  <si>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</si>
  <si>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</si>
  <si>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</si>
  <si>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</si>
  <si>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</si>
  <si>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</si>
  <si>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</si>
  <si>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</si>
  <si>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</si>
  <si>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</si>
  <si>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</si>
  <si>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</si>
  <si>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</si>
  <si>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</si>
  <si>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</si>
  <si>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</si>
  <si>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</si>
  <si>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</si>
  <si>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</si>
  <si>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</si>
  <si>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</si>
  <si>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</si>
  <si>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</si>
  <si>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</si>
  <si>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</si>
  <si>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</si>
  <si>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</si>
  <si>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</si>
  <si>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</si>
  <si>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</si>
  <si>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</si>
  <si>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</si>
  <si>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</si>
  <si>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</si>
  <si>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</si>
  <si>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</si>
  <si>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</si>
  <si>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</si>
  <si>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</si>
  <si>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</si>
  <si>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</si>
  <si>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</si>
  <si>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</si>
  <si>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</si>
  <si>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</si>
  <si>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</si>
  <si>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</si>
  <si>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</si>
  <si>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</si>
  <si>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</si>
  <si>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</si>
  <si>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</si>
  <si>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</si>
  <si>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</si>
  <si>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</si>
  <si>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</si>
  <si>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</si>
  <si>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</si>
  <si>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</si>
  <si>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</si>
  <si>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</si>
  <si>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</si>
  <si>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</si>
  <si>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</si>
  <si>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</si>
  <si>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</si>
  <si>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</si>
  <si>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</si>
  <si>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</si>
  <si>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</si>
  <si>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</si>
  <si>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</si>
  <si>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</si>
  <si>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</si>
  <si>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</si>
  <si>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</si>
  <si>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</si>
  <si>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</si>
  <si>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</si>
  <si>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</si>
  <si>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</si>
  <si>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</si>
  <si>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</si>
  <si>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</si>
  <si>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</si>
  <si>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</si>
  <si>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</si>
  <si>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</si>
  <si>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</si>
  <si>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</si>
  <si>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</si>
  <si>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</si>
  <si>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</si>
  <si>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</si>
  <si>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</si>
  <si>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</si>
  <si>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</si>
  <si>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</si>
  <si>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</si>
  <si>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</si>
  <si>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</si>
  <si>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</si>
  <si>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</si>
  <si>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</si>
  <si>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</si>
  <si>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</si>
  <si>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</si>
  <si>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</si>
  <si>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</si>
  <si>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</si>
  <si>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</si>
  <si>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</si>
  <si>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</si>
  <si>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</si>
  <si>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</si>
  <si>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</si>
  <si>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</si>
  <si>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</si>
  <si>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</si>
  <si>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</si>
  <si>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</si>
  <si>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</si>
  <si>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</si>
  <si>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</si>
  <si>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</si>
  <si>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</si>
  <si>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</si>
  <si>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</si>
  <si>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</si>
  <si>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</si>
  <si>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</si>
  <si>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</si>
  <si>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</si>
  <si>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</si>
  <si>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</si>
  <si>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</si>
  <si>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</si>
  <si>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</si>
  <si>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</si>
  <si>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</si>
  <si>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</si>
  <si>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</si>
  <si>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</si>
  <si>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</si>
  <si>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</si>
  <si>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</si>
  <si>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</si>
  <si>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</si>
  <si>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</si>
  <si>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</si>
  <si>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</si>
  <si>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</si>
  <si>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</si>
  <si>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</si>
  <si>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</si>
  <si>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</si>
  <si>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</si>
  <si>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</si>
  <si>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</si>
  <si>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</si>
  <si>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</si>
  <si>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</si>
  <si>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</si>
  <si>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</si>
  <si>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</si>
  <si>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</si>
  <si>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</si>
  <si>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</si>
  <si>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</si>
  <si>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</si>
  <si>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</si>
  <si>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</si>
  <si>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</si>
  <si>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</si>
  <si>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</si>
  <si>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</si>
  <si>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</si>
  <si>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</si>
  <si>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</si>
  <si>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</si>
  <si>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</si>
  <si>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</si>
  <si>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</si>
  <si>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</si>
  <si>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</si>
  <si>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</si>
  <si>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</si>
  <si>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</si>
  <si>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</si>
  <si>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</si>
  <si>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</si>
  <si>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</si>
  <si>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</si>
  <si>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</si>
  <si>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</si>
  <si>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</si>
  <si>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</si>
  <si>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</si>
  <si>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</si>
  <si>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</si>
  <si>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</si>
  <si>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</si>
  <si>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</si>
  <si>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</si>
  <si>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</si>
  <si>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</si>
  <si>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</si>
  <si>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</si>
  <si>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</si>
  <si>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</si>
  <si>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</si>
  <si>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</si>
  <si>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</si>
  <si>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</si>
  <si>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</si>
  <si>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</si>
  <si>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</si>
  <si>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</si>
  <si>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</si>
  <si>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</si>
  <si>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</si>
  <si>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</si>
  <si>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</si>
  <si>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</si>
  <si>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</si>
  <si>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</si>
  <si>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</si>
  <si>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</si>
  <si>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</si>
  <si>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</si>
  <si>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</si>
  <si>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</si>
  <si>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</si>
  <si>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</si>
  <si>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</si>
  <si>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</si>
  <si>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</si>
  <si>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</si>
  <si>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</si>
  <si>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</si>
  <si>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</si>
  <si>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</si>
  <si>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</si>
  <si>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</si>
  <si>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</si>
  <si>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</si>
  <si>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</si>
  <si>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</si>
  <si>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</si>
  <si>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</si>
  <si>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</si>
  <si>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</si>
  <si>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</si>
  <si>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</si>
  <si>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</si>
  <si>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</si>
  <si>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</si>
  <si>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</si>
  <si>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</si>
  <si>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</si>
  <si>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</si>
  <si>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</si>
  <si>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</si>
  <si>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</si>
  <si>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</si>
  <si>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</si>
  <si>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</si>
  <si>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</si>
  <si>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</si>
  <si>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</si>
  <si>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</si>
  <si>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</si>
  <si>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</si>
  <si>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</si>
  <si>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</si>
  <si>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</si>
  <si>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</si>
  <si>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</si>
  <si>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</si>
  <si>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</si>
  <si>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</si>
  <si>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</si>
  <si>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</si>
  <si>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</si>
  <si>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</si>
  <si>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</si>
  <si>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</si>
  <si>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</si>
  <si>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</si>
  <si>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</si>
  <si>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</si>
  <si>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</si>
  <si>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</si>
  <si>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</si>
  <si>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</si>
  <si>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</si>
  <si>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</si>
  <si>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</si>
  <si>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</si>
  <si>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</si>
  <si>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</si>
  <si>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</si>
  <si>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</si>
  <si>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</si>
  <si>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</si>
  <si>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</si>
  <si>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</si>
  <si>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</si>
  <si>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</si>
  <si>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</si>
  <si>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</si>
  <si>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</si>
  <si>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</si>
  <si>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</si>
  <si>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</si>
  <si>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</si>
  <si>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</si>
  <si>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</si>
  <si>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</si>
  <si>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</si>
  <si>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</si>
  <si>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</si>
  <si>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</si>
  <si>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</si>
  <si>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</si>
  <si>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</si>
  <si>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</si>
  <si>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</si>
  <si>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</si>
  <si>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</si>
  <si>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</si>
  <si>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</si>
  <si>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</si>
  <si>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</si>
  <si>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</si>
  <si>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</si>
  <si>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</si>
  <si>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</si>
  <si>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</si>
  <si>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</si>
  <si>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</si>
  <si>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</si>
  <si>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</si>
  <si>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</si>
  <si>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</si>
  <si>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</si>
  <si>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</si>
  <si>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</si>
  <si>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</si>
  <si>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</si>
  <si>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</si>
  <si>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</si>
  <si>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</si>
  <si>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</si>
  <si>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</si>
  <si>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</si>
  <si>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</si>
  <si>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</si>
  <si>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</si>
  <si>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</si>
  <si>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</si>
  <si>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</si>
  <si>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</si>
  <si>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</si>
  <si>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</si>
  <si>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</si>
  <si>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</si>
  <si>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</si>
  <si>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</si>
  <si>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</si>
  <si>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</si>
  <si>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</si>
  <si>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</si>
  <si>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</si>
  <si>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</si>
  <si>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</si>
  <si>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</si>
  <si>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</si>
  <si>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</si>
  <si>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</si>
  <si>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</si>
  <si>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</si>
  <si>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</si>
  <si>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</si>
  <si>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</si>
  <si>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</si>
  <si>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</si>
  <si>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</si>
  <si>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</si>
  <si>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</si>
  <si>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</si>
  <si>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</si>
  <si>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</si>
  <si>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</si>
  <si>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</si>
  <si>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</si>
  <si>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</si>
  <si>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</si>
  <si>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</si>
  <si>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</si>
  <si>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</si>
  <si>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</si>
  <si>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</si>
  <si>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</si>
  <si>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</si>
  <si>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</si>
  <si>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</si>
  <si>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</si>
  <si>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</si>
  <si>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</si>
  <si>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</si>
  <si>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</si>
  <si>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</si>
  <si>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</si>
  <si>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</si>
  <si>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</si>
  <si>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</si>
  <si>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</si>
  <si>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</si>
  <si>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</si>
  <si>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</si>
  <si>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</si>
  <si>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</si>
  <si>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</si>
  <si>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</si>
  <si>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</si>
  <si>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</si>
  <si>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</si>
  <si>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</si>
  <si>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</si>
  <si>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</si>
  <si>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</si>
  <si>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</si>
  <si>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</si>
  <si>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</si>
  <si>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</si>
  <si>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</si>
  <si>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</si>
  <si>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</si>
  <si>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</si>
  <si>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</si>
  <si>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</si>
  <si>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</si>
  <si>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</si>
  <si>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</si>
  <si>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</si>
  <si>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</si>
  <si>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</si>
  <si>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</si>
  <si>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</si>
  <si>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</si>
  <si>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</si>
  <si>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</si>
  <si>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</si>
  <si>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</si>
  <si>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</si>
  <si>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</si>
  <si>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</si>
  <si>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</si>
  <si>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</si>
  <si>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</si>
  <si>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</si>
  <si>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</si>
  <si>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</si>
  <si>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</si>
  <si>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</si>
  <si>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</si>
  <si>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</si>
  <si>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</si>
  <si>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</si>
  <si>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</si>
  <si>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</si>
  <si>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</si>
  <si>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</si>
  <si>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</si>
  <si>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</si>
  <si>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</si>
  <si>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</si>
  <si>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</si>
  <si>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</si>
  <si>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</si>
  <si>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</si>
  <si>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</si>
  <si>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</si>
  <si>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</si>
  <si>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</si>
  <si>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</si>
  <si>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</si>
  <si>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</si>
  <si>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</si>
  <si>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</si>
  <si>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</si>
  <si>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</si>
  <si>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</si>
  <si>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</si>
  <si>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</si>
  <si>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</si>
  <si>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</si>
  <si>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</si>
  <si>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</si>
  <si>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</si>
  <si>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</si>
  <si>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</si>
  <si>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</si>
  <si>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</si>
  <si>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</si>
  <si>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</si>
  <si>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</si>
  <si>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</si>
  <si>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</si>
  <si>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</si>
  <si>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</si>
  <si>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</si>
  <si>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</si>
  <si>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</si>
  <si>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</si>
  <si>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</si>
  <si>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</si>
  <si>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</si>
  <si>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</si>
  <si>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</si>
  <si>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</si>
  <si>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</si>
  <si>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</si>
  <si>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</si>
  <si>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</si>
  <si>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</si>
  <si>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</si>
  <si>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</si>
  <si>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</si>
  <si>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</si>
  <si>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</si>
  <si>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</si>
  <si>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</si>
  <si>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</si>
  <si>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</si>
  <si>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</si>
  <si>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</si>
  <si>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</si>
  <si>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</si>
  <si>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</si>
  <si>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</si>
  <si>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</si>
  <si>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</si>
  <si>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</si>
  <si>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</si>
  <si>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</si>
  <si>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</si>
  <si>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</si>
  <si>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</si>
  <si>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</si>
  <si>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</si>
  <si>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</si>
  <si>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</si>
  <si>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</si>
  <si>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</si>
  <si>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</si>
  <si>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</si>
  <si>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</si>
  <si>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</si>
  <si>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</si>
  <si>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</si>
  <si>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</si>
  <si>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</si>
  <si>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</si>
  <si>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</si>
  <si>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</si>
  <si>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</si>
  <si>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</si>
  <si>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</si>
  <si>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</si>
  <si>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</si>
  <si>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</si>
  <si>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</si>
  <si>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</si>
  <si>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</si>
  <si>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</si>
  <si>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</si>
  <si>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</si>
  <si>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</si>
  <si>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</si>
  <si>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</si>
  <si>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</si>
  <si>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</si>
  <si>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</si>
  <si>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</si>
  <si>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</si>
  <si>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</si>
  <si>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</si>
  <si>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</si>
  <si>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</si>
  <si>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</si>
  <si>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</si>
  <si>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</si>
  <si>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</si>
  <si>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</si>
  <si>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</si>
  <si>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</si>
  <si>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</si>
  <si>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</si>
  <si>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</si>
  <si>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</si>
  <si>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</si>
  <si>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</si>
  <si>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</si>
  <si>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</si>
  <si>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</si>
  <si>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</si>
  <si>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</si>
  <si>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</si>
  <si>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</si>
  <si>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</si>
  <si>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</si>
  <si>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</si>
  <si>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</si>
  <si>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</si>
  <si>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</si>
  <si>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</si>
  <si>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</si>
  <si>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</si>
  <si>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</si>
  <si>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</si>
  <si>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</si>
  <si>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</si>
  <si>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</si>
  <si>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</si>
  <si>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</si>
  <si>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</si>
  <si>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</si>
  <si>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</si>
  <si>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</si>
  <si>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</si>
  <si>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</si>
  <si>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</si>
  <si>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</si>
  <si>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</si>
  <si>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</si>
  <si>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</si>
  <si>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</si>
  <si>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</si>
  <si>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</si>
  <si>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</si>
  <si>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</si>
  <si>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</si>
  <si>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</si>
  <si>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</si>
  <si>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</si>
  <si>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</si>
  <si>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</si>
  <si>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</si>
  <si>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</si>
  <si>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</si>
  <si>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</si>
  <si>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</si>
  <si>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</si>
  <si>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</si>
  <si>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</si>
  <si>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</si>
  <si>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</si>
  <si>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</si>
  <si>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</si>
  <si>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</si>
  <si>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</si>
  <si>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</si>
  <si>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</si>
  <si>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</si>
  <si>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</si>
  <si>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</si>
  <si>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</si>
  <si>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</si>
  <si>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</si>
  <si>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</si>
  <si>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</si>
  <si>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</si>
  <si>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</si>
  <si>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</si>
  <si>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</si>
  <si>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</si>
  <si>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</si>
  <si>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</si>
  <si>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</si>
  <si>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</si>
  <si>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</si>
  <si>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</si>
  <si>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</si>
  <si>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</si>
  <si>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</si>
  <si>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</si>
  <si>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</si>
  <si>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</si>
  <si>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</si>
  <si>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</si>
  <si>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</si>
  <si>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</si>
  <si>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</si>
  <si>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</si>
  <si>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</si>
  <si>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</si>
  <si>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</si>
  <si>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</si>
  <si>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</si>
  <si>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</si>
  <si>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</si>
  <si>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</si>
  <si>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</si>
  <si>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</si>
  <si>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</si>
  <si>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</si>
  <si>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</si>
  <si>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</si>
  <si>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</si>
  <si>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</si>
  <si>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</si>
  <si>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</si>
  <si>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</si>
  <si>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</si>
  <si>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</si>
  <si>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</si>
  <si>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</si>
  <si>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</si>
  <si>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</si>
  <si>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</si>
  <si>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</si>
  <si>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</si>
  <si>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</si>
  <si>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</si>
  <si>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</si>
  <si>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</si>
  <si>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</si>
  <si>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</si>
  <si>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</si>
  <si>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</si>
  <si>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</si>
  <si>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</si>
  <si>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</si>
  <si>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</si>
  <si>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</si>
  <si>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</si>
  <si>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</si>
  <si>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</si>
  <si>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</si>
  <si>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</si>
  <si>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</si>
  <si>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</si>
  <si>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</si>
  <si>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</si>
  <si>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</si>
  <si>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</si>
  <si>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</si>
  <si>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</si>
  <si>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</si>
  <si>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</si>
  <si>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</si>
  <si>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</si>
  <si>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</si>
  <si>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</si>
  <si>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</si>
  <si>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</si>
  <si>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</si>
  <si>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</si>
  <si>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</si>
  <si>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</si>
  <si>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</si>
  <si>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</si>
  <si>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</si>
  <si>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</si>
  <si>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</si>
  <si>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</si>
  <si>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</si>
  <si>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</si>
  <si>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</si>
  <si>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</si>
  <si>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</si>
  <si>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</si>
  <si>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</si>
  <si>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</si>
  <si>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</si>
  <si>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</si>
  <si>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</si>
  <si>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</si>
  <si>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</si>
  <si>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</si>
  <si>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</si>
  <si>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</si>
  <si>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</si>
  <si>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</si>
  <si>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</si>
  <si>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</si>
  <si>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</si>
  <si>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</si>
  <si>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</si>
  <si>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</si>
  <si>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</si>
  <si>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</si>
  <si>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</si>
  <si>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</si>
  <si>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</si>
  <si>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</si>
  <si>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</si>
  <si>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</si>
  <si>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</si>
  <si>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</si>
  <si>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</si>
  <si>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</si>
  <si>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</si>
  <si>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</si>
  <si>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</si>
  <si>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</si>
  <si>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</si>
  <si>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</si>
  <si>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</si>
  <si>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</si>
  <si>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</si>
  <si>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</si>
  <si>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</si>
  <si>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</si>
  <si>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</si>
  <si>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</si>
  <si>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</si>
  <si>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</si>
  <si>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</si>
  <si>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</si>
  <si>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</si>
  <si>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</si>
  <si>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</si>
  <si>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</si>
  <si>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</si>
  <si>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</si>
  <si>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</si>
  <si>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</si>
  <si>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</si>
  <si>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</si>
  <si>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</si>
  <si>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</si>
  <si>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</si>
  <si>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</si>
  <si>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</si>
  <si>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</si>
  <si>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</si>
  <si>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</si>
  <si>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</si>
  <si>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</si>
  <si>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</si>
  <si>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</si>
  <si>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</si>
  <si>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</si>
  <si>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</si>
  <si>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</si>
  <si>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</si>
  <si>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</si>
  <si>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</si>
  <si>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</si>
  <si>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</si>
  <si>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</si>
  <si>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</si>
  <si>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</si>
  <si>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</si>
  <si>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</si>
  <si>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</si>
  <si>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</si>
  <si>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</si>
  <si>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</si>
  <si>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</si>
  <si>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</si>
  <si>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</si>
  <si>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</si>
  <si>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</si>
  <si>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</si>
  <si>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</si>
  <si>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</si>
  <si>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</si>
  <si>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</si>
  <si>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</si>
  <si>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</si>
  <si>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</si>
  <si>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</si>
  <si>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</si>
  <si>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</si>
  <si>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</si>
  <si>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</si>
  <si>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</si>
  <si>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</si>
  <si>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</si>
  <si>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</si>
  <si>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</si>
  <si>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</si>
  <si>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</si>
  <si>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</si>
  <si>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</si>
  <si>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</si>
  <si>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</si>
  <si>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</si>
  <si>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</si>
  <si>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</si>
  <si>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</si>
  <si>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</si>
  <si>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</si>
  <si>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</si>
  <si>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</si>
  <si>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</si>
  <si>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</si>
  <si>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</si>
  <si>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</si>
  <si>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</si>
  <si>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</si>
  <si>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</si>
  <si>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</si>
  <si>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</si>
  <si>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</si>
  <si>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</si>
  <si>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</si>
  <si>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</si>
  <si>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</si>
  <si>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</si>
  <si>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</si>
  <si>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</si>
  <si>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</si>
  <si>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</si>
  <si>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</si>
  <si>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</si>
  <si>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</si>
  <si>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</si>
  <si>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</si>
  <si>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</si>
  <si>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</si>
  <si>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</si>
  <si>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</si>
  <si>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</si>
  <si>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</si>
  <si>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</si>
  <si>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</si>
  <si>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</si>
  <si>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</si>
  <si>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</si>
  <si>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</si>
  <si>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</si>
  <si>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</si>
  <si>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</si>
  <si>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</si>
  <si>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</si>
  <si>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</si>
  <si>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</si>
  <si>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</si>
  <si>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</si>
  <si>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</si>
  <si>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</si>
  <si>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</si>
  <si>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</si>
  <si>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</si>
  <si>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</si>
  <si>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</si>
  <si>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</si>
  <si>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</si>
  <si>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</si>
  <si>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</si>
  <si>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</si>
  <si>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</si>
  <si>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</si>
  <si>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</si>
  <si>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</si>
  <si>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</si>
  <si>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</si>
  <si>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</si>
  <si>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</si>
  <si>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</si>
  <si>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</si>
  <si>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</si>
  <si>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</si>
  <si>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</si>
  <si>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</si>
  <si>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</si>
  <si>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</si>
  <si>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</si>
  <si>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</si>
  <si>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</si>
  <si>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</si>
  <si>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</si>
  <si>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</si>
  <si>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</si>
  <si>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</si>
  <si>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</si>
  <si>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</si>
  <si>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</si>
  <si>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</si>
  <si>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</si>
  <si>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</si>
  <si>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</si>
  <si>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</si>
  <si>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</si>
  <si>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</si>
  <si>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</si>
  <si>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</si>
  <si>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</si>
  <si>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</si>
  <si>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</si>
  <si>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</si>
  <si>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</si>
  <si>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</si>
  <si>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</si>
  <si>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</si>
  <si>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</si>
  <si>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</si>
  <si>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</si>
  <si>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</si>
  <si>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</si>
  <si>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</si>
  <si>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</si>
  <si>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</si>
  <si>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</si>
  <si>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</si>
  <si>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</si>
  <si>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</si>
  <si>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</si>
  <si>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</si>
  <si>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</si>
  <si>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</si>
  <si>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</si>
  <si>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</si>
  <si>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</si>
  <si>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</si>
  <si>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</si>
  <si>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</si>
  <si>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</si>
  <si>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</si>
  <si>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</si>
  <si>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</si>
  <si>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</si>
  <si>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</si>
  <si>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</si>
  <si>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</si>
  <si>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</si>
  <si>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</si>
  <si>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</si>
  <si>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</si>
  <si>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</si>
  <si>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</si>
  <si>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</si>
  <si>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</si>
  <si>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</si>
  <si>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</si>
  <si>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</si>
  <si>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</si>
  <si>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</si>
  <si>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</si>
  <si>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</si>
  <si>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</si>
  <si>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</si>
  <si>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</si>
  <si>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</si>
  <si>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</si>
  <si>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</si>
  <si>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</si>
  <si>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</si>
  <si>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</si>
  <si>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</si>
  <si>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</si>
  <si>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</si>
  <si>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</si>
  <si>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</si>
  <si>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</si>
  <si>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</si>
  <si>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</si>
  <si>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</si>
  <si>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</si>
  <si>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</si>
  <si>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</si>
  <si>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</si>
  <si>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</si>
  <si>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</si>
  <si>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</si>
  <si>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</si>
  <si>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</si>
  <si>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</si>
  <si>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</si>
  <si>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</si>
  <si>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</si>
  <si>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</si>
  <si>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</si>
  <si>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</si>
  <si>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</si>
  <si>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</si>
  <si>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</si>
  <si>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</si>
  <si>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</si>
  <si>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</si>
  <si>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</si>
  <si>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</si>
  <si>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</si>
  <si>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</si>
  <si>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</si>
  <si>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</si>
  <si>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</si>
  <si>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</si>
  <si>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</si>
  <si>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</si>
  <si>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</si>
  <si>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</si>
  <si>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</si>
  <si>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</si>
  <si>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</si>
  <si>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</si>
  <si>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</si>
  <si>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</si>
  <si>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</si>
  <si>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</si>
  <si>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</si>
  <si>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</si>
  <si>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</si>
  <si>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</si>
  <si>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</si>
  <si>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</si>
  <si>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</si>
  <si>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</si>
  <si>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</si>
  <si>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</si>
  <si>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</si>
  <si>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</si>
  <si>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</si>
  <si>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</si>
  <si>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</si>
  <si>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</si>
  <si>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</si>
  <si>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</si>
  <si>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</si>
  <si>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</si>
  <si>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</si>
  <si>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</si>
  <si>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</si>
  <si>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</si>
  <si>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</si>
  <si>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</si>
  <si>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</si>
  <si>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</si>
  <si>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</si>
  <si>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</si>
  <si>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</si>
  <si>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</si>
  <si>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</si>
  <si>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</si>
  <si>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</si>
  <si>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</si>
  <si>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</si>
  <si>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</si>
  <si>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</si>
  <si>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</si>
  <si>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</si>
  <si>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</si>
  <si>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</si>
  <si>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</si>
  <si>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</si>
  <si>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</si>
  <si>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</si>
  <si>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</si>
  <si>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</si>
  <si>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</si>
  <si>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</si>
  <si>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</si>
  <si>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</si>
  <si>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</si>
  <si>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</si>
  <si>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</si>
  <si>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</si>
  <si>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</si>
  <si>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</si>
  <si>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</si>
  <si>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</si>
  <si>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</si>
  <si>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</si>
  <si>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</si>
  <si>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</si>
  <si>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</si>
  <si>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</si>
  <si>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</si>
  <si>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</si>
  <si>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</si>
  <si>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</si>
  <si>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</si>
  <si>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</si>
  <si>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</si>
  <si>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</si>
  <si>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</si>
  <si>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</si>
  <si>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</si>
  <si>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</si>
  <si>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</si>
  <si>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</si>
  <si>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</si>
  <si>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</si>
  <si>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</si>
  <si>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</si>
  <si>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</si>
  <si>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</si>
  <si>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</si>
  <si>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</si>
  <si>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</si>
  <si>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</si>
  <si>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</si>
  <si>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</si>
  <si>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</si>
  <si>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</si>
  <si>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</si>
  <si>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</si>
  <si>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</si>
  <si>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</si>
  <si>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</si>
  <si>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</si>
  <si>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</si>
  <si>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</si>
  <si>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</si>
  <si>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</si>
  <si>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</si>
  <si>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</si>
  <si>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</si>
  <si>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</si>
  <si>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</si>
  <si>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</si>
  <si>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</si>
  <si>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</si>
  <si>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</si>
  <si>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</si>
  <si>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</si>
  <si>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</si>
  <si>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</si>
  <si>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</si>
  <si>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</si>
  <si>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</si>
  <si>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</si>
  <si>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</si>
  <si>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</si>
  <si>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</si>
  <si>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</si>
  <si>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</si>
  <si>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</si>
  <si>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</si>
  <si>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</si>
  <si>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</si>
  <si>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</si>
  <si>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</si>
  <si>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</si>
  <si>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</si>
  <si>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</si>
  <si>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</si>
  <si>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</si>
  <si>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</si>
  <si>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</si>
  <si>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</si>
  <si>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</si>
  <si>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</si>
  <si>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</si>
  <si>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</si>
  <si>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</si>
  <si>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</si>
  <si>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</si>
  <si>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</si>
  <si>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</si>
  <si>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</si>
  <si>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</si>
  <si>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</si>
  <si>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</si>
  <si>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</si>
  <si>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</si>
  <si>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</si>
  <si>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</si>
  <si>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</si>
  <si>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</si>
  <si>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</si>
  <si>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</si>
  <si>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</si>
  <si>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</si>
  <si>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</si>
  <si>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</si>
  <si>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</si>
  <si>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</si>
  <si>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</si>
  <si>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</si>
  <si>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</si>
  <si>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</si>
  <si>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</si>
  <si>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</si>
  <si>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</si>
  <si>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</si>
  <si>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</si>
  <si>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</si>
  <si>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</si>
  <si>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</si>
  <si>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</si>
  <si>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</si>
  <si>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</si>
  <si>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</si>
  <si>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</si>
  <si>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</si>
  <si>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</si>
  <si>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</si>
  <si>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</si>
  <si>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</si>
  <si>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</si>
  <si>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</si>
  <si>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</si>
  <si>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</si>
  <si>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</si>
  <si>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</si>
  <si>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</si>
  <si>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</si>
  <si>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</si>
  <si>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</si>
  <si>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</si>
  <si>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</si>
  <si>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</si>
  <si>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</si>
  <si>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</si>
  <si>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</si>
  <si>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</si>
  <si>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</si>
  <si>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</si>
  <si>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</si>
  <si>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</si>
  <si>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</si>
  <si>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</si>
  <si>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</si>
  <si>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</si>
  <si>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</si>
  <si>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</si>
  <si>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</si>
  <si>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</si>
  <si>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</si>
  <si>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</si>
  <si>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</si>
  <si>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</si>
  <si>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</si>
  <si>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</si>
  <si>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</si>
  <si>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</si>
  <si>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</si>
  <si>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</si>
  <si>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</si>
  <si>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</si>
  <si>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</si>
  <si>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</si>
  <si>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</si>
  <si>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</si>
  <si>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</si>
  <si>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</si>
  <si>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</si>
  <si>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</si>
  <si>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</si>
  <si>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</si>
  <si>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</si>
  <si>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</si>
  <si>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</si>
  <si>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</si>
  <si>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</si>
  <si>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</si>
  <si>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</si>
  <si>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</si>
  <si>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</si>
  <si>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</si>
  <si>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</si>
  <si>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</si>
  <si>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</si>
  <si>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</si>
  <si>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</si>
  <si>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</si>
  <si>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</si>
  <si>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</si>
  <si>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</si>
  <si>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</si>
  <si>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</si>
  <si>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</si>
  <si>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</si>
  <si>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</si>
  <si>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</si>
  <si>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</si>
  <si>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</si>
  <si>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</si>
  <si>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</si>
  <si>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</si>
  <si>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</si>
  <si>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</si>
  <si>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</si>
  <si>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</si>
  <si>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</si>
  <si>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</si>
  <si>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</si>
  <si>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</si>
  <si>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</si>
  <si>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</si>
  <si>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</si>
  <si>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</si>
  <si>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</si>
  <si>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</si>
  <si>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</si>
  <si>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</si>
  <si>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</si>
  <si>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</si>
  <si>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</si>
  <si>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</si>
  <si>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</si>
  <si>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</si>
  <si>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</si>
  <si>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</si>
  <si>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</si>
  <si>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</si>
  <si>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</si>
  <si>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</si>
  <si>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</si>
  <si>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</si>
  <si>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</si>
  <si>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</si>
  <si>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</si>
  <si>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</si>
  <si>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</si>
  <si>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</si>
  <si>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</si>
  <si>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</si>
  <si>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</si>
  <si>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</si>
  <si>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</si>
  <si>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</si>
  <si>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</si>
  <si>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</si>
  <si>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</si>
  <si>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</si>
  <si>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</si>
  <si>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</si>
  <si>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</si>
  <si>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</si>
  <si>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</si>
  <si>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</si>
  <si>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</si>
  <si>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</si>
  <si>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</si>
  <si>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</si>
  <si>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</si>
  <si>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</si>
  <si>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</si>
  <si>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</si>
  <si>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</si>
  <si>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</si>
  <si>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</si>
  <si>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</si>
  <si>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</si>
  <si>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</si>
  <si>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</si>
  <si>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</si>
  <si>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</si>
  <si>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</si>
  <si>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</si>
  <si>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</si>
  <si>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</si>
  <si>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</si>
  <si>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</si>
  <si>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</si>
  <si>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</si>
  <si>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</si>
  <si>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</si>
  <si>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</si>
  <si>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</si>
  <si>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</si>
  <si>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</si>
  <si>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</si>
  <si>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</si>
  <si>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</si>
  <si>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</si>
  <si>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</si>
  <si>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</si>
  <si>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</si>
  <si>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</si>
  <si>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</si>
  <si>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</si>
  <si>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</si>
  <si>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</si>
  <si>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</si>
  <si>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</si>
  <si>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</si>
  <si>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</si>
  <si>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</si>
  <si>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</si>
  <si>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</si>
  <si>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</si>
  <si>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</si>
  <si>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</si>
  <si>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</si>
  <si>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</si>
  <si>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</si>
  <si>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</si>
  <si>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</si>
  <si>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</si>
  <si>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</si>
  <si>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</si>
  <si>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</si>
  <si>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</si>
  <si>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</si>
  <si>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</si>
  <si>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</si>
  <si>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</si>
  <si>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</si>
  <si>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</si>
  <si>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</si>
  <si>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</si>
  <si>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</si>
  <si>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</si>
  <si>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</si>
  <si>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</si>
  <si>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</si>
  <si>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</si>
  <si>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</si>
  <si>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</si>
  <si>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</si>
  <si>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</si>
  <si>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</si>
  <si>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</si>
  <si>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</si>
  <si>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</si>
  <si>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</si>
  <si>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</si>
  <si>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</si>
  <si>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</si>
  <si>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</si>
  <si>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</si>
  <si>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</si>
  <si>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</si>
  <si>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</si>
  <si>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</si>
  <si>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</si>
  <si>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</si>
  <si>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</si>
  <si>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</si>
  <si>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</si>
  <si>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</si>
  <si>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</si>
  <si>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</si>
  <si>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</si>
  <si>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</si>
  <si>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</si>
  <si>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</si>
  <si>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</si>
  <si>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</si>
  <si>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</si>
  <si>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</si>
  <si>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</si>
  <si>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</si>
  <si>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</si>
  <si>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</si>
  <si>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</si>
  <si>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</si>
  <si>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</si>
  <si>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</si>
  <si>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</si>
  <si>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</si>
  <si>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</si>
  <si>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</si>
  <si>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</si>
  <si>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</si>
  <si>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</si>
  <si>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</si>
  <si>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</si>
  <si>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</si>
  <si>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</si>
  <si>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</si>
  <si>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</si>
  <si>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</si>
  <si>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</si>
  <si>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</si>
  <si>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</si>
  <si>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</si>
  <si>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</si>
  <si>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</si>
  <si>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</si>
  <si>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</si>
  <si>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</si>
  <si>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</si>
  <si>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</si>
  <si>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</si>
  <si>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</si>
  <si>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</si>
  <si>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</si>
  <si>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</si>
  <si>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</si>
  <si>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</si>
  <si>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</si>
  <si>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</si>
  <si>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</si>
  <si>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</si>
  <si>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</si>
  <si>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</si>
  <si>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</si>
  <si>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</si>
  <si>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</si>
  <si>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</si>
  <si>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</si>
  <si>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</si>
  <si>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</si>
  <si>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</si>
  <si>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</si>
  <si>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</si>
  <si>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</si>
  <si>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</si>
  <si>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</si>
  <si>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</si>
  <si>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</si>
  <si>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</si>
  <si>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</si>
  <si>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</si>
  <si>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</si>
  <si>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</si>
  <si>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</si>
  <si>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</si>
  <si>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</si>
  <si>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</si>
  <si>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</si>
  <si>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</si>
  <si>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</si>
  <si>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</si>
  <si>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</si>
  <si>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</si>
  <si>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</si>
  <si>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</si>
  <si>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</si>
  <si>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</si>
  <si>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</si>
  <si>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</si>
  <si>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</si>
  <si>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</si>
  <si>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</si>
  <si>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</si>
  <si>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</si>
  <si>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</si>
  <si>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</si>
  <si>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</si>
  <si>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</si>
  <si>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</si>
  <si>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</si>
  <si>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</si>
  <si>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</si>
  <si>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</si>
  <si>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</si>
  <si>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</si>
  <si>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</si>
  <si>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</si>
  <si>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</si>
  <si>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</si>
  <si>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</si>
  <si>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</si>
  <si>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</si>
  <si>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</si>
  <si>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</si>
  <si>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</si>
  <si>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</si>
  <si>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</si>
  <si>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</si>
  <si>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</si>
  <si>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</si>
  <si>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</si>
  <si>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</si>
  <si>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</si>
  <si>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</si>
  <si>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</si>
  <si>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</si>
  <si>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</si>
  <si>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</si>
  <si>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</si>
  <si>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</si>
  <si>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</si>
  <si>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</si>
  <si>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</si>
  <si>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</si>
  <si>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</si>
  <si>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</si>
  <si>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</si>
  <si>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</si>
  <si>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</si>
  <si>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</si>
  <si>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</si>
  <si>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</si>
  <si>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</si>
  <si>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</si>
  <si>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</si>
  <si>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</si>
  <si>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</si>
  <si>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</si>
  <si>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</si>
  <si>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</si>
  <si>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</si>
  <si>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</si>
  <si>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</si>
  <si>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</si>
  <si>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</si>
  <si>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</si>
  <si>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</si>
  <si>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</si>
  <si>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</si>
  <si>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</si>
  <si>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</si>
  <si>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</si>
  <si>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</si>
  <si>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</si>
  <si>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</si>
  <si>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</si>
  <si>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</si>
  <si>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</si>
  <si>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</si>
  <si>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</si>
  <si>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</si>
  <si>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</si>
  <si>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</si>
  <si>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</si>
  <si>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</si>
  <si>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</si>
  <si>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</si>
  <si>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</si>
  <si>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</si>
  <si>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</si>
  <si>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</si>
  <si>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</si>
  <si>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</si>
  <si>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</si>
  <si>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</si>
  <si>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</si>
  <si>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</si>
  <si>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</si>
  <si>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</si>
  <si>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</si>
  <si>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</si>
  <si>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</si>
  <si>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</si>
  <si>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</si>
  <si>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</si>
  <si>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</si>
  <si>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</si>
  <si>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</si>
  <si>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</si>
  <si>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</si>
  <si>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</si>
  <si>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</si>
  <si>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</si>
  <si>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</si>
  <si>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</si>
  <si>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</si>
  <si>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</si>
  <si>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</si>
  <si>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</si>
  <si>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</si>
  <si>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</si>
  <si>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</si>
  <si>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</si>
  <si>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</si>
  <si>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</si>
  <si>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</si>
  <si>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</si>
  <si>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</si>
  <si>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</si>
  <si>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</si>
  <si>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</si>
  <si>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</si>
  <si>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</si>
  <si>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</si>
  <si>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</si>
  <si>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</si>
  <si>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</si>
  <si>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</si>
  <si>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</si>
  <si>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</si>
  <si>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</si>
  <si>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</si>
  <si>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</si>
  <si>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</si>
  <si>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</si>
  <si>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</si>
  <si>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</si>
  <si>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</si>
  <si>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</si>
  <si>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</si>
  <si>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</si>
  <si>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</si>
  <si>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</si>
  <si>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</si>
  <si>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</si>
  <si>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</si>
  <si>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</si>
  <si>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</si>
  <si>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</si>
  <si>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</si>
  <si>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</si>
  <si>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</si>
  <si>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</si>
  <si>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</si>
  <si>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</si>
  <si>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</si>
  <si>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</si>
  <si>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</si>
  <si>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</si>
  <si>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</si>
  <si>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</si>
  <si>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</si>
  <si>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</si>
  <si>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</si>
  <si>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</si>
  <si>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</si>
  <si>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</si>
  <si>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</si>
  <si>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</si>
  <si>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</si>
  <si>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</si>
  <si>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</si>
  <si>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</si>
  <si>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</si>
  <si>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</si>
  <si>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</si>
  <si>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</si>
  <si>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</si>
  <si>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</si>
  <si>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</si>
  <si>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</si>
  <si>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</si>
  <si>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</si>
  <si>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</si>
  <si>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</si>
  <si>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</si>
  <si>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</si>
  <si>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</si>
  <si>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</si>
  <si>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</si>
  <si>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</si>
  <si>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</si>
  <si>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</si>
  <si>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</si>
  <si>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</si>
  <si>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</si>
  <si>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</si>
  <si>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</si>
  <si>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</si>
  <si>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</si>
  <si>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</si>
  <si>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</si>
  <si>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</si>
  <si>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</si>
  <si>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</si>
  <si>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</si>
  <si>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</si>
  <si>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</si>
  <si>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</si>
  <si>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</si>
  <si>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</si>
  <si>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</si>
  <si>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</si>
  <si>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</si>
  <si>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</si>
  <si>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</si>
  <si>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</si>
  <si>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</si>
  <si>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</si>
  <si>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</si>
  <si>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</si>
  <si>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</si>
  <si>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</si>
  <si>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</si>
  <si>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</si>
  <si>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</si>
  <si>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</si>
  <si>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</si>
  <si>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</si>
  <si>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</si>
  <si>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</si>
  <si>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</si>
  <si>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</si>
  <si>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</si>
  <si>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</si>
  <si>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</si>
  <si>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</si>
  <si>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</si>
  <si>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</si>
  <si>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</si>
  <si>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</si>
  <si>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</si>
  <si>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</si>
  <si>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</si>
  <si>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</si>
  <si>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</si>
  <si>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</si>
  <si>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</si>
  <si>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</si>
  <si>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</si>
  <si>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</si>
  <si>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</si>
  <si>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</si>
  <si>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</si>
  <si>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</si>
  <si>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</si>
  <si>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</si>
  <si>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</si>
  <si>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</si>
  <si>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</si>
  <si>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</si>
  <si>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</si>
  <si>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</si>
  <si>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</si>
  <si>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</si>
  <si>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</si>
  <si>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</si>
  <si>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</si>
  <si>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</si>
  <si>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</si>
  <si>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</si>
  <si>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</si>
  <si>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</si>
  <si>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</si>
  <si>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</si>
  <si>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</si>
  <si>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</si>
  <si>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</si>
  <si>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</si>
  <si>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</si>
  <si>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</si>
  <si>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</si>
  <si>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</si>
  <si>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</si>
  <si>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</si>
  <si>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</si>
  <si>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</si>
  <si>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</si>
  <si>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</si>
  <si>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</si>
  <si>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</si>
  <si>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</si>
  <si>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</si>
  <si>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</si>
  <si>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</si>
  <si>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</si>
  <si>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</si>
  <si>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</si>
  <si>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</si>
  <si>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</si>
  <si>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</si>
  <si>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</si>
  <si>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</si>
  <si>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</si>
  <si>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</si>
  <si>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</si>
  <si>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</si>
  <si>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</si>
  <si>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</si>
  <si>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</si>
  <si>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</si>
  <si>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</si>
  <si>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</si>
  <si>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</si>
  <si>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</si>
  <si>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</si>
  <si>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</si>
  <si>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</si>
  <si>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</si>
  <si>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</si>
  <si>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</si>
  <si>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</si>
  <si>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</si>
  <si>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</si>
  <si>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</si>
  <si>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</si>
  <si>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</si>
  <si>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</si>
  <si>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</si>
  <si>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</si>
  <si>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</si>
  <si>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</si>
  <si>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</si>
  <si>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</si>
  <si>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</si>
  <si>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</si>
  <si>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</si>
  <si>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</si>
  <si>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</si>
  <si>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</si>
  <si>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</si>
  <si>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</si>
  <si>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</si>
  <si>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</si>
  <si>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</si>
  <si>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</si>
  <si>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</si>
  <si>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</si>
  <si>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</si>
  <si>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</si>
  <si>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</si>
  <si>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</si>
  <si>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</si>
  <si>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</si>
  <si>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</si>
  <si>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</si>
  <si>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</si>
  <si>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</si>
  <si>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</si>
  <si>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</si>
  <si>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</si>
  <si>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</si>
  <si>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</si>
  <si>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</si>
  <si>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</si>
  <si>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</si>
  <si>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</si>
  <si>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</si>
  <si>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</si>
  <si>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</si>
  <si>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</si>
  <si>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</si>
  <si>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</si>
  <si>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</si>
  <si>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</si>
  <si>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</si>
  <si>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</si>
  <si>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</si>
  <si>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</si>
  <si>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</si>
  <si>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</si>
  <si>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</si>
  <si>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</si>
  <si>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</si>
  <si>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</si>
  <si>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</si>
  <si>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</si>
  <si>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</si>
  <si>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</si>
  <si>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</si>
  <si>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</si>
  <si>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</si>
  <si>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</si>
  <si>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</si>
  <si>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</si>
  <si>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</si>
  <si>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</si>
  <si>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</si>
  <si>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</si>
  <si>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</si>
  <si>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</si>
  <si>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</si>
  <si>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</si>
  <si>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</si>
  <si>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</si>
  <si>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</si>
  <si>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</si>
  <si>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</si>
  <si>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</si>
  <si>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</si>
  <si>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</si>
  <si>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</si>
  <si>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</si>
  <si>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</si>
  <si>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</si>
  <si>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</si>
  <si>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</si>
  <si>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</si>
  <si>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</si>
  <si>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</si>
  <si>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</si>
  <si>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</si>
  <si>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</si>
  <si>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</si>
  <si>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</si>
  <si>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</si>
  <si>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</si>
  <si>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</si>
  <si>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</si>
  <si>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</si>
  <si>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</si>
  <si>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</si>
  <si>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</si>
  <si>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</si>
  <si>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</si>
  <si>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</si>
  <si>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</si>
  <si>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</si>
  <si>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</si>
  <si>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</si>
  <si>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</si>
  <si>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</si>
  <si>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</si>
  <si>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</si>
  <si>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</si>
  <si>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</si>
  <si>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</si>
  <si>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</si>
  <si>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</si>
  <si>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</si>
  <si>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</si>
  <si>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</si>
  <si>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</si>
  <si>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</si>
  <si>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</si>
  <si>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</si>
  <si>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</si>
  <si>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</si>
  <si>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</si>
  <si>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</si>
  <si>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</si>
  <si>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</si>
  <si>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</si>
  <si>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</si>
  <si>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</si>
  <si>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</si>
  <si>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</si>
  <si>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</si>
  <si>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</si>
  <si>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</si>
  <si>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</si>
  <si>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</si>
  <si>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</si>
  <si>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</si>
  <si>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</si>
  <si>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</si>
  <si>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</si>
  <si>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</si>
  <si>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</si>
  <si>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</si>
  <si>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</si>
  <si>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</si>
  <si>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</si>
  <si>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</si>
  <si>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</si>
  <si>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</si>
  <si>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</si>
  <si>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</si>
  <si>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</si>
  <si>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</si>
  <si>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</si>
  <si>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</si>
  <si>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</si>
  <si>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</si>
  <si>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</si>
  <si>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</si>
  <si>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</si>
  <si>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</si>
  <si>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</si>
  <si>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</si>
  <si>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</si>
  <si>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</si>
  <si>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</si>
  <si>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</si>
  <si>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</si>
  <si>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</si>
  <si>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</si>
  <si>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</si>
  <si>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</si>
  <si>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</si>
  <si>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</si>
  <si>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</si>
  <si>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</si>
  <si>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</si>
  <si>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</si>
  <si>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</si>
  <si>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</si>
  <si>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</si>
  <si>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</si>
  <si>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</si>
  <si>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</si>
  <si>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</si>
  <si>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</si>
  <si>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</si>
  <si>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</si>
  <si>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</si>
  <si>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</si>
  <si>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</si>
  <si>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</si>
  <si>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</si>
  <si>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</si>
  <si>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</si>
  <si>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</si>
  <si>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</si>
  <si>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</si>
  <si>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</si>
  <si>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</si>
  <si>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</si>
  <si>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</si>
  <si>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</si>
  <si>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</si>
  <si>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</si>
  <si>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</si>
  <si>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</si>
  <si>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</si>
  <si>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</si>
  <si>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</si>
  <si>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</si>
  <si>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</si>
  <si>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</si>
  <si>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</si>
  <si>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</si>
  <si>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</si>
  <si>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</si>
  <si>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</si>
  <si>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</si>
  <si>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</si>
  <si>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</si>
  <si>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</si>
  <si>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</si>
  <si>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</si>
  <si>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</si>
  <si>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</si>
  <si>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</si>
  <si>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</si>
  <si>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</si>
  <si>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</si>
  <si>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</si>
  <si>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</si>
  <si>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</si>
  <si>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</si>
  <si>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</si>
  <si>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</si>
  <si>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</si>
  <si>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</si>
  <si>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</si>
  <si>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</si>
  <si>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</si>
  <si>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</si>
  <si>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</si>
  <si>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</si>
  <si>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</si>
  <si>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</si>
  <si>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</si>
  <si>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</si>
  <si>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</si>
  <si>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</si>
  <si>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</si>
  <si>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</si>
  <si>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</si>
  <si>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</si>
  <si>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</si>
  <si>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</si>
  <si>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</si>
  <si>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</si>
  <si>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</si>
  <si>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</si>
  <si>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</si>
  <si>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</si>
  <si>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</si>
  <si>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</si>
  <si>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</si>
  <si>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</si>
  <si>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</si>
  <si>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</si>
  <si>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</si>
  <si>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</si>
  <si>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</si>
  <si>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</si>
  <si>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</si>
  <si>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</si>
  <si>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</si>
  <si>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</si>
  <si>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</si>
  <si>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</si>
  <si>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</si>
  <si>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</si>
  <si>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</si>
  <si>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</si>
  <si>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</si>
  <si>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</si>
  <si>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</si>
  <si>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</si>
  <si>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</si>
  <si>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</si>
  <si>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</si>
  <si>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</si>
  <si>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</si>
  <si>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</si>
  <si>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</si>
  <si>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</si>
  <si>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</si>
  <si>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</si>
  <si>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</si>
  <si>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</si>
  <si>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</si>
  <si>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</si>
  <si>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</si>
  <si>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</si>
  <si>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</si>
  <si>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</si>
  <si>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</si>
  <si>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</si>
  <si>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</si>
  <si>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</si>
  <si>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</si>
  <si>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</si>
  <si>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</si>
  <si>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</si>
  <si>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</si>
  <si>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</si>
  <si>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</si>
  <si>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</si>
  <si>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</si>
  <si>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</si>
  <si>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</si>
  <si>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</si>
  <si>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</si>
  <si>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</si>
  <si>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</si>
  <si>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</si>
  <si>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</si>
  <si>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</si>
  <si>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</si>
  <si>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</si>
  <si>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</si>
  <si>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</si>
  <si>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</si>
  <si>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</si>
  <si>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</si>
  <si>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</si>
  <si>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</si>
  <si>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</si>
  <si>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</si>
  <si>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</si>
  <si>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</si>
  <si>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</si>
  <si>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</si>
  <si>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</si>
  <si>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</si>
  <si>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</si>
  <si>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</si>
  <si>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</si>
  <si>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</si>
  <si>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</si>
  <si>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</si>
  <si>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</si>
  <si>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</si>
  <si>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</si>
  <si>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</si>
  <si>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</si>
  <si>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</si>
  <si>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</si>
  <si>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</si>
  <si>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</si>
  <si>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</si>
  <si>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</si>
  <si>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</si>
  <si>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</si>
  <si>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</si>
  <si>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</si>
  <si>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</si>
  <si>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</si>
  <si>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</si>
  <si>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</si>
  <si>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</si>
  <si>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</si>
  <si>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</si>
  <si>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</si>
  <si>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</si>
  <si>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</si>
  <si>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</si>
  <si>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</si>
  <si>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</si>
  <si>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</si>
  <si>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</si>
  <si>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</si>
  <si>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</si>
  <si>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</si>
  <si>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</si>
  <si>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</si>
  <si>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</si>
  <si>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</si>
  <si>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</si>
  <si>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</si>
  <si>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</si>
  <si>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</si>
  <si>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</si>
  <si>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</si>
  <si>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</si>
  <si>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</si>
  <si>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</si>
  <si>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</si>
  <si>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</si>
  <si>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</si>
  <si>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</si>
  <si>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</si>
  <si>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</si>
  <si>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</si>
  <si>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</si>
  <si>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</si>
  <si>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</si>
  <si>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</si>
  <si>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</si>
  <si>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</si>
  <si>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</si>
  <si>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</si>
  <si>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</si>
  <si>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</si>
  <si>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</si>
  <si>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</si>
  <si>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</si>
  <si>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</si>
  <si>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</si>
  <si>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</si>
  <si>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</si>
  <si>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</si>
  <si>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</si>
  <si>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</si>
  <si>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</si>
  <si>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</si>
  <si>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</si>
  <si>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</si>
  <si>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</si>
  <si>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</si>
  <si>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</si>
  <si>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</si>
  <si>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</si>
  <si>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</si>
  <si>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</si>
  <si>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</si>
  <si>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</si>
  <si>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</si>
  <si>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</si>
  <si>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</si>
  <si>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</si>
  <si>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</si>
  <si>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</si>
  <si>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</si>
  <si>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</si>
  <si>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</si>
  <si>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</si>
  <si>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</si>
  <si>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</si>
  <si>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</si>
  <si>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</si>
  <si>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</si>
  <si>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</si>
  <si>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</si>
  <si>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</si>
  <si>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</si>
  <si>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</si>
  <si>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</si>
  <si>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</si>
  <si>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</si>
  <si>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</si>
  <si>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</si>
  <si>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</si>
  <si>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</si>
  <si>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</si>
  <si>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</si>
  <si>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</si>
  <si>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</si>
  <si>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</si>
  <si>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</si>
  <si>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</si>
  <si>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</si>
  <si>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</si>
  <si>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</si>
  <si>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</si>
  <si>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</si>
  <si>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</si>
  <si>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</si>
  <si>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</si>
  <si>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</si>
  <si>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</si>
  <si>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</si>
  <si>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</si>
  <si>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</si>
  <si>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</si>
  <si>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</si>
  <si>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</si>
  <si>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</si>
  <si>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</si>
  <si>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</si>
  <si>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</si>
  <si>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</si>
  <si>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</si>
  <si>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</si>
  <si>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</si>
  <si>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</si>
  <si>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</si>
  <si>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</si>
  <si>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</si>
  <si>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</si>
  <si>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</si>
  <si>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</si>
  <si>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</si>
  <si>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</si>
  <si>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</si>
  <si>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</si>
  <si>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</si>
  <si>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</si>
  <si>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</si>
  <si>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</si>
  <si>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</si>
  <si>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</si>
  <si>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</si>
  <si>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</si>
  <si>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</si>
  <si>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</si>
  <si>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</si>
  <si>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</si>
  <si>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</si>
  <si>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</si>
  <si>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</si>
  <si>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</si>
  <si>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</si>
  <si>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</si>
  <si>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</si>
  <si>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</si>
  <si>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</si>
  <si>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</si>
  <si>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</si>
  <si>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</si>
  <si>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</si>
  <si>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</si>
  <si>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</si>
  <si>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</si>
  <si>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</si>
  <si>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</si>
  <si>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</si>
  <si>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</si>
  <si>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</si>
  <si>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</si>
  <si>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</si>
  <si>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</si>
  <si>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</si>
  <si>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</si>
  <si>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</si>
  <si>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</si>
  <si>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</si>
  <si>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</si>
  <si>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</si>
  <si>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</si>
  <si>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</si>
  <si>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</si>
  <si>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</si>
  <si>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</si>
  <si>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</si>
  <si>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</si>
  <si>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</si>
  <si>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</si>
  <si>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</si>
  <si>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</si>
  <si>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</si>
  <si>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</si>
  <si>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</si>
  <si>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</si>
  <si>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</si>
  <si>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</si>
  <si>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</si>
  <si>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</si>
  <si>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</si>
  <si>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</si>
  <si>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</si>
  <si>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</si>
  <si>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</si>
  <si>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</si>
  <si>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</si>
  <si>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</si>
  <si>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</si>
  <si>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</si>
  <si>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</si>
  <si>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</si>
  <si>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</si>
  <si>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</si>
  <si>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</si>
  <si>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</si>
  <si>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</si>
  <si>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</si>
  <si>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</si>
  <si>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</si>
  <si>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</si>
  <si>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</si>
  <si>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</si>
  <si>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</si>
  <si>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</si>
  <si>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</si>
  <si>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</si>
  <si>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</si>
  <si>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</si>
  <si>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</si>
  <si>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</si>
  <si>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</si>
  <si>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</si>
  <si>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</si>
  <si>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</si>
  <si>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</si>
  <si>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</si>
  <si>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</si>
  <si>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</si>
  <si>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</si>
  <si>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</si>
  <si>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</si>
  <si>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</si>
  <si>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</si>
  <si>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</si>
  <si>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</si>
  <si>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</si>
  <si>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</si>
  <si>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</si>
  <si>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</si>
  <si>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</si>
  <si>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</si>
  <si>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</si>
  <si>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</si>
  <si>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</si>
  <si>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</si>
  <si>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</si>
  <si>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</si>
  <si>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</si>
  <si>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</si>
  <si>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</si>
  <si>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</si>
  <si>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</si>
  <si>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</si>
  <si>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</si>
  <si>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</si>
  <si>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</si>
  <si>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</si>
  <si>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</si>
  <si>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</si>
  <si>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</si>
  <si>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</si>
  <si>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</si>
  <si>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</si>
  <si>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</si>
  <si>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</si>
  <si>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</si>
  <si>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</si>
  <si>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</si>
  <si>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</si>
  <si>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</si>
  <si>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</si>
  <si>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</si>
  <si>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</si>
  <si>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</si>
  <si>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</si>
  <si>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</si>
  <si>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</si>
  <si>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</si>
  <si>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</si>
  <si>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</si>
  <si>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</si>
  <si>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</si>
  <si>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</si>
  <si>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</si>
  <si>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</si>
  <si>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</si>
  <si>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</si>
  <si>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</si>
  <si>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</si>
  <si>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</si>
  <si>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</si>
  <si>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</si>
  <si>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</si>
  <si>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</si>
  <si>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</si>
  <si>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</si>
  <si>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</si>
  <si>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</si>
  <si>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</si>
  <si>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</si>
  <si>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</si>
  <si>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</si>
  <si>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</si>
  <si>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</si>
  <si>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</si>
  <si>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</si>
  <si>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</si>
  <si>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</si>
  <si>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</si>
  <si>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</si>
  <si>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</si>
  <si>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</si>
  <si>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</si>
  <si>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</si>
  <si>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</si>
  <si>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</si>
  <si>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</si>
  <si>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</si>
  <si>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</si>
  <si>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</si>
  <si>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</si>
  <si>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</si>
  <si>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</si>
  <si>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</si>
  <si>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</si>
  <si>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</si>
  <si>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</si>
  <si>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</si>
  <si>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</si>
  <si>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</si>
  <si>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</si>
  <si>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</si>
  <si>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</si>
  <si>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</si>
  <si>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</si>
  <si>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</si>
  <si>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</si>
  <si>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</si>
  <si>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</si>
  <si>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</si>
  <si>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</si>
  <si>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</si>
  <si>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</si>
  <si>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</si>
  <si>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</si>
  <si>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</si>
  <si>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</si>
  <si>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</si>
  <si>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</si>
  <si>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</si>
  <si>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</si>
  <si>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</si>
  <si>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</si>
  <si>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</si>
  <si>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</si>
  <si>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</si>
  <si>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</si>
  <si>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</si>
  <si>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</si>
  <si>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</si>
  <si>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</si>
  <si>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</si>
  <si>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</si>
  <si>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</si>
  <si>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</si>
  <si>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</si>
  <si>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</si>
  <si>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</si>
  <si>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</si>
  <si>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</si>
  <si>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</si>
  <si>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</si>
  <si>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</si>
  <si>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</si>
  <si>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</si>
  <si>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</si>
  <si>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</si>
  <si>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</si>
  <si>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</si>
  <si>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</si>
  <si>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</si>
  <si>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</si>
  <si>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</si>
  <si>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</si>
  <si>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</si>
  <si>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</si>
  <si>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</si>
  <si>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</si>
  <si>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</si>
  <si>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</si>
  <si>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</si>
  <si>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</si>
  <si>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</si>
  <si>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</si>
  <si>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</si>
  <si>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</si>
  <si>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</si>
  <si>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</si>
  <si>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</si>
  <si>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</si>
  <si>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</si>
  <si>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</si>
  <si>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</si>
  <si>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</si>
  <si>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</si>
  <si>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</si>
  <si>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</si>
  <si>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</si>
  <si>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</si>
  <si>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</si>
  <si>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</si>
  <si>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</si>
  <si>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</si>
  <si>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</si>
  <si>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</si>
  <si>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</si>
  <si>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</si>
  <si>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</si>
  <si>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</si>
  <si>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</si>
  <si>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</si>
  <si>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</si>
  <si>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</si>
  <si>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</si>
  <si>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</si>
  <si>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</si>
  <si>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</si>
  <si>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</si>
  <si>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</si>
  <si>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</si>
  <si>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</si>
  <si>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</si>
  <si>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</si>
  <si>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</si>
  <si>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</si>
  <si>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</si>
  <si>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</si>
  <si>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</si>
  <si>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</si>
  <si>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</si>
  <si>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</si>
  <si>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</si>
  <si>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</si>
  <si>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</si>
  <si>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</si>
  <si>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</si>
  <si>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</si>
  <si>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</si>
  <si>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</si>
  <si>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</si>
  <si>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</si>
  <si>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</si>
  <si>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</si>
  <si>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</si>
  <si>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</si>
  <si>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</si>
  <si>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</si>
  <si>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</si>
  <si>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</si>
  <si>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</si>
  <si>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</si>
  <si>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</si>
  <si>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</si>
  <si>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</si>
  <si>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</si>
  <si>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</si>
  <si>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</si>
  <si>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</si>
  <si>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</si>
  <si>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</si>
  <si>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</si>
  <si>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</si>
  <si>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</si>
  <si>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</si>
  <si>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</si>
  <si>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</si>
  <si>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</si>
  <si>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</si>
  <si>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</si>
  <si>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</si>
  <si>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</si>
  <si>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</si>
  <si>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</si>
  <si>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</si>
  <si>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</si>
  <si>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</si>
  <si>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</si>
  <si>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</si>
  <si>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</si>
  <si>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</si>
  <si>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</si>
  <si>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</si>
  <si>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</si>
  <si>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</si>
  <si>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</si>
  <si>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</si>
  <si>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</si>
  <si>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</si>
  <si>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</si>
  <si>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</si>
  <si>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</si>
  <si>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</si>
  <si>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</si>
  <si>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</si>
  <si>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</si>
  <si>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</si>
  <si>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</si>
  <si>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</si>
  <si>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</si>
  <si>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</si>
  <si>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</si>
  <si>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</si>
  <si>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</si>
  <si>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</si>
  <si>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</si>
  <si>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</si>
  <si>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</si>
  <si>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</si>
  <si>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</si>
  <si>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</si>
  <si>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</si>
  <si>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</si>
  <si>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</si>
  <si>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</si>
  <si>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</si>
  <si>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</si>
  <si>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</si>
  <si>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</si>
  <si>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</si>
  <si>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</si>
  <si>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</si>
  <si>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</si>
  <si>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</si>
  <si>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</si>
  <si>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</si>
  <si>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</si>
  <si>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</si>
  <si>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</si>
  <si>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</si>
  <si>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</si>
  <si>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</si>
  <si>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</si>
  <si>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</si>
  <si>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</si>
  <si>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</si>
  <si>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</si>
  <si>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</si>
  <si>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</si>
  <si>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</si>
  <si>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</si>
  <si>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</si>
  <si>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</si>
  <si>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</si>
  <si>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</si>
  <si>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</si>
  <si>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</si>
  <si>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</si>
  <si>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</si>
  <si>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</si>
  <si>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</si>
  <si>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</si>
  <si>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</si>
  <si>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</si>
  <si>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</si>
  <si>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</si>
  <si>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</si>
  <si>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</si>
  <si>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</si>
  <si>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</si>
  <si>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</si>
  <si>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</si>
  <si>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</si>
  <si>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</si>
  <si>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</si>
  <si>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</si>
  <si>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</si>
  <si>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</si>
  <si>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</si>
  <si>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</si>
  <si>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</si>
  <si>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</si>
  <si>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</si>
  <si>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</si>
  <si>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</si>
  <si>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</si>
  <si>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</si>
  <si>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</si>
  <si>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</si>
  <si>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</si>
  <si>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</si>
  <si>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</si>
  <si>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</si>
  <si>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</si>
  <si>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</si>
  <si>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</si>
  <si>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</si>
  <si>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</si>
  <si>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</si>
  <si>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</si>
  <si>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</si>
  <si>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</si>
  <si>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</si>
  <si>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</si>
  <si>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</si>
  <si>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</si>
  <si>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</si>
  <si>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</si>
  <si>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</si>
  <si>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</si>
  <si>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</si>
  <si>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</si>
  <si>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</si>
  <si>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</si>
  <si>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</si>
  <si>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</si>
  <si>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</si>
  <si>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</si>
  <si>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</si>
  <si>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</si>
  <si>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</si>
  <si>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</si>
  <si>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</si>
  <si>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</si>
  <si>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</si>
  <si>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</si>
  <si>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</si>
  <si>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</si>
  <si>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</si>
  <si>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</si>
  <si>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</si>
  <si>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</si>
  <si>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</si>
  <si>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</si>
  <si>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</si>
  <si>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</si>
  <si>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</si>
  <si>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</si>
  <si>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</si>
  <si>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</si>
  <si>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</si>
  <si>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</si>
  <si>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</si>
  <si>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</si>
  <si>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</si>
  <si>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</si>
  <si>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</si>
  <si>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</si>
  <si>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</si>
  <si>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</si>
  <si>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</si>
  <si>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</si>
  <si>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</si>
  <si>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</si>
  <si>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</si>
  <si>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</si>
  <si>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</si>
  <si>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</si>
  <si>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</si>
  <si>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</si>
  <si>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</si>
  <si>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</si>
  <si>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</si>
  <si>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</si>
  <si>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</si>
  <si>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</si>
  <si>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</si>
  <si>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</si>
  <si>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</si>
  <si>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</si>
  <si>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</si>
  <si>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</si>
  <si>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</si>
  <si>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</si>
  <si>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</si>
  <si>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</si>
  <si>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</si>
  <si>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</si>
  <si>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</si>
  <si>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</si>
  <si>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</si>
  <si>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</si>
  <si>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</si>
  <si>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</si>
  <si>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</si>
  <si>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</si>
  <si>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</si>
  <si>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</si>
  <si>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</si>
  <si>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</si>
  <si>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</si>
  <si>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</si>
  <si>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</si>
  <si>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</si>
  <si>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</si>
  <si>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</si>
  <si>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</si>
  <si>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</si>
  <si>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</si>
  <si>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</si>
  <si>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</si>
  <si>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</si>
  <si>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</si>
  <si>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</si>
  <si>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</si>
  <si>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</si>
  <si>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</si>
  <si>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</si>
  <si>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</si>
  <si>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</si>
  <si>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</si>
  <si>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</si>
  <si>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</si>
  <si>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</si>
  <si>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</si>
  <si>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</si>
  <si>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</si>
  <si>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</si>
  <si>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</si>
  <si>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</si>
  <si>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</si>
  <si>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</si>
  <si>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</si>
  <si>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</si>
  <si>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</si>
  <si>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</si>
  <si>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</si>
  <si>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</si>
  <si>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</si>
  <si>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</si>
  <si>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</si>
  <si>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</si>
  <si>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</si>
  <si>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</si>
  <si>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</si>
  <si>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</si>
  <si>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</si>
  <si>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</si>
  <si>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</si>
  <si>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</si>
  <si>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</si>
  <si>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</si>
  <si>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</si>
  <si>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</si>
  <si>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</si>
  <si>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</si>
  <si>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</si>
  <si>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</si>
  <si>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</si>
  <si>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</si>
  <si>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</si>
  <si>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</si>
  <si>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</si>
  <si>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</si>
  <si>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</si>
  <si>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</si>
  <si>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</si>
  <si>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</si>
  <si>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</si>
  <si>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</si>
  <si>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</si>
  <si>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</si>
  <si>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</si>
  <si>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</si>
  <si>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</si>
  <si>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</si>
  <si>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</si>
  <si>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</si>
  <si>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</si>
  <si>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</si>
  <si>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</si>
  <si>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</si>
  <si>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</si>
  <si>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</si>
  <si>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</si>
  <si>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</si>
  <si>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</si>
  <si>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</si>
  <si>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</si>
  <si>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</si>
  <si>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</si>
  <si>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</si>
  <si>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</si>
  <si>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</si>
  <si>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</si>
  <si>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</si>
  <si>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</si>
  <si>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</si>
  <si>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</si>
  <si>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</si>
  <si>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</si>
  <si>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</si>
  <si>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</si>
  <si>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</si>
  <si>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</si>
  <si>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</si>
  <si>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</si>
  <si>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</si>
  <si>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</si>
  <si>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</si>
  <si>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</si>
  <si>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</si>
  <si>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</si>
  <si>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</si>
  <si>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</si>
  <si>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</si>
  <si>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</si>
  <si>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</si>
  <si>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</si>
  <si>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</si>
  <si>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</si>
  <si>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</si>
  <si>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</si>
  <si>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</si>
  <si>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</si>
  <si>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</si>
  <si>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</si>
  <si>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</si>
  <si>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</si>
  <si>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</si>
  <si>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</si>
  <si>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</si>
  <si>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</si>
  <si>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</si>
  <si>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</si>
  <si>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</si>
  <si>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</si>
  <si>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</si>
  <si>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</si>
  <si>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</si>
  <si>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</si>
  <si>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</si>
  <si>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</si>
  <si>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</si>
  <si>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</si>
  <si>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</si>
  <si>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</si>
  <si>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</si>
  <si>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</si>
  <si>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</si>
  <si>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</si>
  <si>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</si>
  <si>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</si>
  <si>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</si>
  <si>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</si>
  <si>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</si>
  <si>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</si>
  <si>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</si>
  <si>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</si>
  <si>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</si>
  <si>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</si>
  <si>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</si>
  <si>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</si>
  <si>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</si>
  <si>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</si>
  <si>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</si>
  <si>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</si>
  <si>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</si>
  <si>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</si>
  <si>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</si>
  <si>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</si>
  <si>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</si>
  <si>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</si>
  <si>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</si>
  <si>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</si>
  <si>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</si>
  <si>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</si>
  <si>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</si>
  <si>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</si>
  <si>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</si>
  <si>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</si>
  <si>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</si>
  <si>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</si>
  <si>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</si>
  <si>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</si>
  <si>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</si>
  <si>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</si>
  <si>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</si>
  <si>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</si>
  <si>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</si>
  <si>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</si>
  <si>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</si>
  <si>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</si>
  <si>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</si>
  <si>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</si>
  <si>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</si>
  <si>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</si>
  <si>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</si>
  <si>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</si>
  <si>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</si>
  <si>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</si>
  <si>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</si>
  <si>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</si>
  <si>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</si>
  <si>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</si>
  <si>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</si>
  <si>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</si>
  <si>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</si>
  <si>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</si>
  <si>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</si>
  <si>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</si>
  <si>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</si>
  <si>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</si>
  <si>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</si>
  <si>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</si>
  <si>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</si>
  <si>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</si>
  <si>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</si>
  <si>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</si>
  <si>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</si>
  <si>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</si>
  <si>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</si>
  <si>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</si>
  <si>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</si>
  <si>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</si>
  <si>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</si>
  <si>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</si>
  <si>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</si>
  <si>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</si>
  <si>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</si>
  <si>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</si>
  <si>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</si>
  <si>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</si>
  <si>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</si>
  <si>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</si>
  <si>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</si>
  <si>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</si>
  <si>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</si>
  <si>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</si>
  <si>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</si>
  <si>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</si>
  <si>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</si>
  <si>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</si>
  <si>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</si>
  <si>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</si>
  <si>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</si>
  <si>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</si>
  <si>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</si>
  <si>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</si>
  <si>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</si>
  <si>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</si>
  <si>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</si>
  <si>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</si>
  <si>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</si>
  <si>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</si>
  <si>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</si>
  <si>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</si>
  <si>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</si>
  <si>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</si>
  <si>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</si>
  <si>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</si>
  <si>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</si>
  <si>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</si>
  <si>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</si>
  <si>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</si>
  <si>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</si>
  <si>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</si>
  <si>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</si>
  <si>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</si>
  <si>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</si>
  <si>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</si>
  <si>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</si>
  <si>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</si>
  <si>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</si>
  <si>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</si>
  <si>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</si>
  <si>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</si>
  <si>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</si>
  <si>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</si>
  <si>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</si>
  <si>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</si>
  <si>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</si>
  <si>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</si>
  <si>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</si>
  <si>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</si>
  <si>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</si>
  <si>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</si>
  <si>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</si>
  <si>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</si>
  <si>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</si>
  <si>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</si>
  <si>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</si>
  <si>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</si>
  <si>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</si>
  <si>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</si>
  <si>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</si>
  <si>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</si>
  <si>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</si>
  <si>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</si>
  <si>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</si>
  <si>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</si>
  <si>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</si>
  <si>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</si>
  <si>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</si>
  <si>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</si>
  <si>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</si>
  <si>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</si>
  <si>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</si>
  <si>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</si>
  <si>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</si>
  <si>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</si>
  <si>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</si>
  <si>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</si>
  <si>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</si>
  <si>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</si>
  <si>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</si>
  <si>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</si>
  <si>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</si>
  <si>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</si>
  <si>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</si>
  <si>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</si>
  <si>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</si>
  <si>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</si>
  <si>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</si>
  <si>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</si>
  <si>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</si>
  <si>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</si>
  <si>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</si>
  <si>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</si>
  <si>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</si>
  <si>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</si>
  <si>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</si>
  <si>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</si>
  <si>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</si>
  <si>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</si>
  <si>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</si>
  <si>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</si>
  <si>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</si>
  <si>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</si>
  <si>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</si>
  <si>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</si>
  <si>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</si>
  <si>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</si>
  <si>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</si>
  <si>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</si>
  <si>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</si>
  <si>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</si>
  <si>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</si>
  <si>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</si>
  <si>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</si>
  <si>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</si>
  <si>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</si>
  <si>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</si>
  <si>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</si>
  <si>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</si>
  <si>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</si>
  <si>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</si>
  <si>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</si>
  <si>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</si>
  <si>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</si>
  <si>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</si>
  <si>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</si>
  <si>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</si>
  <si>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</si>
  <si>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</si>
  <si>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</si>
  <si>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</si>
  <si>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</si>
  <si>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</si>
  <si>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</si>
  <si>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</si>
  <si>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</si>
  <si>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</si>
  <si>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</si>
  <si>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</si>
  <si>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</si>
  <si>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</si>
  <si>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</si>
  <si>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</si>
  <si>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</si>
  <si>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</si>
  <si>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</si>
  <si>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</si>
  <si>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</si>
  <si>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</si>
  <si>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</si>
  <si>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</si>
  <si>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</si>
  <si>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</si>
  <si>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</si>
  <si>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</si>
  <si>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</si>
  <si>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</si>
  <si>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</si>
  <si>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</si>
  <si>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</si>
  <si>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</si>
  <si>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</si>
  <si>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</si>
  <si>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</si>
  <si>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</si>
  <si>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</si>
  <si>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</si>
  <si>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</si>
  <si>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</si>
  <si>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</si>
  <si>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</si>
  <si>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</si>
  <si>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</si>
  <si>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</si>
  <si>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</si>
  <si>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</si>
  <si>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</si>
  <si>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</si>
  <si>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</si>
  <si>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</si>
  <si>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</si>
  <si>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</si>
  <si>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</si>
  <si>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</si>
  <si>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</si>
  <si>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</si>
  <si>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</si>
  <si>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</si>
  <si>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</si>
  <si>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</si>
  <si>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</si>
  <si>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</si>
  <si>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</si>
  <si>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</si>
  <si>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</si>
  <si>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</si>
  <si>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</si>
  <si>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</si>
  <si>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</si>
  <si>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</si>
  <si>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</si>
  <si>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</si>
  <si>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</si>
  <si>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</si>
  <si>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</si>
  <si>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</si>
  <si>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</si>
  <si>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</si>
  <si>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</si>
  <si>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</si>
  <si>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</si>
  <si>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</si>
  <si>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</si>
  <si>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</si>
  <si>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</si>
  <si>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</si>
  <si>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</si>
  <si>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</si>
  <si>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</si>
  <si>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</si>
  <si>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</si>
  <si>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</si>
  <si>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</si>
  <si>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</si>
  <si>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</si>
  <si>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</si>
  <si>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</si>
  <si>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</si>
  <si>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</si>
  <si>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</si>
  <si>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</si>
  <si>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</si>
  <si>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</si>
  <si>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</si>
  <si>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</si>
  <si>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</si>
  <si>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</si>
  <si>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</si>
  <si>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</si>
  <si>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</si>
  <si>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</si>
  <si>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</si>
  <si>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</si>
  <si>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</si>
  <si>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</si>
  <si>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</si>
  <si>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</si>
  <si>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</si>
  <si>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</si>
  <si>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</si>
  <si>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</si>
  <si>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</si>
  <si>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</si>
  <si>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</si>
  <si>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</si>
  <si>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</si>
  <si>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</si>
  <si>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</si>
  <si>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</si>
  <si>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</si>
  <si>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</si>
  <si>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</si>
  <si>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</si>
  <si>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</si>
  <si>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</si>
  <si>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</si>
  <si>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</si>
  <si>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</si>
  <si>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</si>
  <si>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</si>
  <si>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</si>
  <si>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</si>
  <si>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</si>
  <si>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</si>
  <si>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</si>
  <si>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</si>
  <si>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</si>
  <si>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</si>
  <si>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</si>
  <si>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</si>
  <si>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</si>
  <si>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</si>
  <si>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</si>
  <si>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</si>
  <si>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</si>
  <si>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</si>
  <si>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</si>
  <si>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</si>
  <si>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</si>
  <si>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</si>
  <si>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</si>
  <si>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</si>
  <si>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</si>
  <si>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</si>
  <si>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</si>
  <si>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</si>
  <si>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</si>
  <si>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</si>
  <si>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</si>
  <si>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</si>
  <si>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</si>
  <si>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</si>
  <si>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</si>
  <si>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</si>
  <si>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</si>
  <si>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</si>
  <si>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</si>
  <si>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</si>
  <si>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</si>
  <si>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</si>
  <si>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</si>
  <si>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</si>
  <si>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</si>
  <si>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</si>
  <si>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</si>
  <si>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</si>
  <si>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</si>
  <si>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</si>
  <si>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</si>
  <si>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</si>
  <si>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</si>
  <si>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</si>
  <si>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</si>
  <si>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</si>
  <si>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</si>
  <si>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</si>
  <si>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</si>
  <si>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</si>
  <si>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</si>
  <si>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</si>
  <si>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</si>
  <si>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</si>
  <si>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</si>
  <si>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</si>
  <si>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</si>
  <si>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</si>
  <si>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</si>
  <si>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</si>
  <si>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</si>
  <si>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</si>
  <si>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</si>
  <si>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</si>
  <si>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</si>
  <si>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</si>
  <si>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</si>
  <si>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</si>
  <si>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</si>
  <si>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</si>
  <si>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</si>
  <si>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</si>
  <si>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</si>
  <si>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</si>
  <si>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</si>
  <si>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</si>
  <si>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</si>
  <si>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</si>
  <si>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</si>
  <si>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</si>
  <si>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</si>
  <si>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</si>
  <si>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</si>
  <si>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</si>
  <si>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</si>
  <si>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</si>
  <si>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</si>
  <si>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</si>
  <si>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</si>
  <si>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</si>
  <si>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</si>
  <si>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</si>
  <si>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</si>
  <si>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</si>
  <si>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</si>
  <si>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</si>
  <si>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</si>
  <si>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</si>
  <si>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</si>
  <si>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</si>
  <si>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</si>
  <si>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</si>
  <si>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</si>
  <si>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</si>
  <si>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</si>
  <si>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</si>
  <si>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</si>
  <si>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</si>
  <si>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</si>
  <si>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</si>
  <si>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</si>
  <si>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</si>
  <si>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</si>
  <si>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</si>
  <si>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</si>
  <si>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</si>
  <si>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</si>
  <si>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</si>
  <si>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</si>
  <si>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</si>
  <si>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</si>
  <si>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</si>
  <si>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</si>
  <si>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</si>
  <si>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</si>
  <si>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</si>
  <si>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</si>
  <si>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</si>
  <si>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</si>
  <si>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</si>
  <si>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</si>
  <si>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</si>
  <si>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</si>
  <si>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</si>
  <si>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</si>
  <si>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</si>
  <si>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</si>
  <si>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</si>
  <si>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</si>
  <si>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</si>
  <si>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</si>
  <si>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</si>
  <si>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</si>
  <si>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</si>
  <si>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</si>
  <si>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</si>
  <si>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</si>
  <si>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</si>
  <si>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</si>
  <si>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</si>
  <si>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</si>
  <si>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</si>
  <si>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</si>
  <si>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</si>
  <si>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</si>
  <si>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</si>
  <si>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</si>
  <si>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</si>
  <si>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</si>
  <si>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</si>
  <si>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</si>
  <si>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</si>
  <si>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</si>
  <si>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</si>
  <si>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</si>
  <si>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</si>
  <si>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</si>
  <si>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</si>
  <si>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</si>
  <si>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</si>
  <si>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</si>
  <si>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</si>
  <si>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</si>
  <si>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</si>
  <si>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</si>
  <si>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</si>
  <si>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</si>
  <si>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</si>
  <si>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</si>
  <si>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</si>
  <si>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</si>
  <si>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</si>
  <si>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</si>
  <si>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</si>
  <si>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</si>
  <si>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</si>
  <si>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</si>
  <si>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</si>
  <si>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</si>
  <si>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</si>
  <si>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</si>
  <si>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</si>
  <si>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</si>
  <si>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</si>
  <si>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</si>
  <si>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</si>
  <si>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</si>
  <si>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</si>
  <si>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</si>
  <si>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</si>
  <si>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</si>
  <si>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</si>
  <si>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</si>
  <si>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</si>
  <si>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</si>
  <si>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</si>
  <si>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</si>
  <si>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</si>
  <si>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</si>
  <si>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</si>
  <si>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</si>
  <si>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</si>
  <si>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</si>
  <si>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</si>
  <si>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</si>
  <si>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</si>
  <si>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</si>
  <si>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</si>
  <si>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</si>
  <si>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</si>
  <si>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</si>
  <si>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</si>
  <si>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</si>
  <si>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</si>
  <si>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</si>
  <si>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</si>
  <si>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</si>
  <si>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</si>
  <si>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</si>
  <si>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</si>
  <si>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</si>
  <si>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</si>
  <si>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</si>
  <si>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</si>
  <si>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</si>
  <si>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</si>
  <si>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</si>
  <si>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</si>
  <si>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</si>
  <si>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</si>
  <si>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</si>
  <si>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</si>
  <si>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</si>
  <si>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</si>
  <si>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</si>
  <si>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</si>
  <si>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</si>
  <si>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</si>
  <si>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</si>
  <si>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</si>
  <si>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</si>
  <si>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</si>
  <si>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</si>
  <si>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</si>
  <si>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</si>
  <si>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</si>
  <si>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</si>
  <si>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</si>
  <si>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</si>
  <si>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</si>
  <si>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</si>
  <si>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</si>
  <si>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</si>
  <si>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</si>
  <si>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</si>
  <si>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</si>
  <si>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</si>
  <si>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</si>
  <si>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</si>
  <si>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</si>
  <si>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</si>
  <si>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</si>
  <si>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</si>
  <si>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</si>
  <si>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</si>
  <si>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</si>
  <si>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</si>
  <si>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</si>
  <si>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</si>
  <si>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</si>
  <si>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</si>
  <si>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</si>
  <si>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</si>
  <si>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</si>
  <si>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</si>
  <si>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</si>
  <si>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</si>
  <si>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</si>
  <si>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</si>
  <si>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</si>
  <si>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</si>
  <si>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</si>
  <si>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</si>
  <si>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</si>
  <si>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</si>
  <si>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</si>
  <si>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</si>
  <si>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</si>
  <si>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</si>
  <si>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</si>
  <si>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</si>
  <si>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</si>
  <si>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</si>
  <si>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</si>
  <si>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</si>
  <si>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</si>
  <si>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</si>
  <si>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</si>
  <si>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</si>
  <si>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</si>
  <si>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</si>
  <si>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</si>
  <si>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</si>
  <si>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</si>
  <si>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</si>
  <si>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</si>
  <si>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</si>
  <si>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</si>
  <si>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</si>
  <si>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</si>
  <si>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</si>
  <si>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</si>
  <si>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</si>
  <si>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</si>
  <si>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</si>
  <si>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</si>
  <si>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</si>
  <si>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</si>
  <si>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</si>
  <si>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</si>
  <si>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</si>
  <si>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</si>
  <si>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</si>
  <si>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</si>
  <si>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</si>
  <si>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</si>
  <si>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</si>
  <si>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</si>
  <si>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</si>
  <si>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</si>
  <si>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</si>
  <si>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</si>
  <si>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</si>
  <si>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</si>
  <si>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</si>
  <si>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</si>
  <si>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</si>
  <si>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</si>
  <si>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</si>
  <si>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</si>
  <si>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</si>
  <si>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</si>
  <si>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</si>
  <si>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</si>
  <si>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</si>
  <si>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</si>
  <si>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</si>
  <si>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</si>
  <si>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</si>
  <si>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</si>
  <si>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</si>
  <si>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</si>
  <si>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</si>
  <si>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</si>
  <si>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</si>
  <si>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</si>
  <si>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</si>
  <si>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</si>
  <si>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</si>
  <si>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</si>
  <si>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</si>
  <si>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</si>
  <si>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</si>
  <si>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</si>
  <si>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</si>
  <si>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</si>
  <si>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</si>
  <si>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</si>
  <si>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</si>
  <si>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</si>
  <si>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</si>
  <si>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</si>
  <si>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</si>
  <si>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</si>
  <si>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</si>
  <si>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</si>
  <si>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</si>
  <si>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</si>
  <si>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</si>
  <si>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</si>
  <si>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</si>
  <si>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</si>
  <si>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</si>
  <si>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</si>
  <si>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</si>
  <si>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</si>
  <si>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</si>
  <si>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</si>
  <si>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</si>
  <si>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</si>
  <si>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</si>
  <si>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</si>
  <si>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</si>
  <si>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</si>
  <si>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</si>
  <si>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</si>
  <si>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</si>
  <si>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</si>
  <si>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</si>
  <si>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</si>
  <si>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</si>
  <si>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</si>
  <si>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</si>
  <si>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</si>
  <si>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</si>
  <si>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</si>
  <si>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</si>
  <si>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</si>
  <si>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</si>
  <si>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</si>
  <si>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</si>
  <si>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</si>
  <si>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</si>
  <si>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</si>
  <si>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</si>
  <si>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</si>
  <si>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</si>
  <si>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</si>
  <si>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</si>
  <si>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</si>
  <si>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</si>
  <si>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</si>
  <si>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</si>
  <si>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</si>
  <si>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</si>
  <si>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</si>
  <si>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</si>
  <si>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</si>
  <si>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</si>
  <si>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</si>
  <si>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</si>
  <si>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</si>
  <si>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</si>
  <si>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</si>
  <si>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</si>
  <si>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</si>
  <si>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</si>
  <si>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</si>
  <si>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</si>
  <si>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</si>
  <si>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</si>
  <si>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</si>
  <si>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</si>
  <si>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</si>
  <si>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</si>
  <si>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</si>
  <si>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</si>
  <si>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</si>
  <si>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</si>
  <si>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</si>
  <si>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</si>
  <si>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</si>
  <si>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</si>
  <si>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</si>
  <si>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</si>
  <si>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</si>
  <si>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</si>
  <si>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</si>
  <si>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</si>
  <si>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</si>
  <si>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</si>
  <si>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</si>
  <si>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</si>
  <si>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</si>
  <si>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</si>
  <si>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</si>
  <si>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</si>
  <si>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</si>
  <si>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</si>
  <si>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</si>
  <si>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</si>
  <si>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</si>
  <si>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</si>
  <si>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</si>
  <si>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</si>
  <si>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</si>
  <si>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</si>
  <si>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</si>
  <si>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</si>
  <si>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</si>
  <si>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</si>
  <si>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</si>
  <si>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</si>
  <si>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</si>
  <si>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</si>
  <si>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</si>
  <si>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</si>
  <si>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</si>
  <si>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</si>
  <si>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</si>
  <si>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</si>
  <si>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</si>
  <si>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</si>
  <si>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</si>
  <si>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</si>
  <si>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</si>
  <si>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</si>
  <si>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</si>
  <si>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</si>
  <si>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</si>
  <si>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</si>
  <si>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</si>
  <si>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</si>
  <si>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</si>
  <si>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</si>
  <si>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</si>
  <si>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</si>
  <si>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</si>
  <si>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</si>
  <si>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</si>
  <si>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</si>
  <si>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</si>
  <si>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</si>
  <si>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</si>
  <si>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</si>
  <si>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</si>
  <si>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</si>
  <si>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</si>
  <si>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</si>
  <si>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</si>
  <si>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</si>
  <si>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</si>
  <si>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</si>
  <si>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</si>
  <si>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</si>
  <si>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</si>
  <si>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</si>
  <si>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</si>
  <si>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</si>
  <si>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</si>
  <si>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</si>
  <si>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</si>
  <si>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</si>
  <si>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</si>
  <si>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</si>
  <si>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</si>
  <si>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</si>
  <si>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</si>
  <si>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</si>
  <si>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</si>
  <si>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</si>
  <si>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</si>
  <si>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</si>
  <si>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</si>
  <si>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</si>
  <si>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</si>
  <si>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</si>
  <si>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</si>
  <si>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</si>
  <si>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</si>
  <si>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</si>
  <si>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</si>
  <si>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</si>
  <si>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</si>
  <si>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</si>
  <si>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</si>
  <si>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</si>
  <si>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</si>
  <si>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</si>
  <si>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</si>
  <si>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</si>
  <si>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</si>
  <si>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</si>
  <si>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</si>
  <si>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</si>
  <si>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</si>
  <si>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</si>
  <si>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</si>
  <si>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</si>
  <si>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</si>
  <si>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</si>
  <si>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</si>
  <si>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</si>
  <si>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</si>
  <si>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</si>
  <si>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</si>
  <si>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</si>
  <si>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</si>
  <si>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</si>
  <si>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</si>
  <si>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</si>
  <si>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</si>
  <si>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</si>
  <si>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</si>
  <si>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</si>
  <si>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</si>
  <si>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</si>
  <si>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</si>
  <si>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</si>
  <si>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</si>
  <si>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</si>
  <si>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</si>
  <si>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</si>
  <si>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</si>
  <si>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</si>
  <si>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</si>
  <si>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</si>
  <si>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</si>
  <si>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</si>
  <si>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</si>
  <si>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</si>
  <si>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</si>
  <si>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</si>
  <si>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</si>
  <si>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</si>
  <si>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</si>
  <si>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</si>
  <si>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</si>
  <si>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</si>
  <si>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</si>
  <si>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</si>
  <si>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</si>
  <si>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</si>
  <si>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</si>
  <si>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</si>
  <si>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</si>
  <si>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</si>
  <si>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</si>
  <si>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</si>
  <si>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</si>
  <si>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</si>
  <si>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</si>
  <si>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</si>
  <si>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</si>
  <si>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</si>
  <si>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</si>
  <si>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</si>
  <si>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</si>
  <si>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</si>
  <si>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</si>
  <si>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</si>
  <si>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</si>
  <si>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</si>
  <si>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</si>
  <si>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</si>
  <si>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</si>
  <si>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</si>
  <si>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</si>
  <si>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</si>
  <si>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</si>
  <si>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</si>
  <si>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</si>
  <si>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</si>
  <si>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</si>
  <si>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</si>
  <si>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</si>
  <si>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</si>
  <si>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</si>
  <si>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</si>
  <si>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</si>
  <si>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</si>
  <si>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</si>
  <si>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</si>
  <si>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</si>
  <si>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</si>
  <si>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</si>
  <si>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</si>
  <si>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</si>
  <si>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</si>
  <si>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</si>
  <si>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</si>
  <si>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</si>
  <si>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</si>
  <si>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</si>
  <si>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</si>
  <si>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</si>
  <si>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</si>
  <si>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</si>
  <si>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</si>
  <si>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</si>
  <si>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</si>
  <si>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</si>
  <si>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</si>
  <si>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</si>
  <si>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</si>
  <si>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</si>
  <si>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</si>
  <si>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</si>
  <si>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</si>
  <si>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</si>
  <si>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</si>
  <si>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</si>
  <si>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</si>
  <si>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</si>
  <si>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</si>
  <si>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</si>
  <si>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</si>
  <si>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</si>
  <si>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</si>
  <si>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</si>
  <si>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</si>
  <si>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</si>
  <si>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</si>
  <si>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</si>
  <si>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</si>
  <si>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</si>
  <si>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</si>
  <si>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</si>
  <si>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</si>
  <si>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</si>
  <si>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</si>
  <si>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</si>
  <si>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</si>
  <si>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</si>
  <si>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</si>
  <si>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</si>
  <si>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</si>
  <si>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</si>
  <si>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</si>
  <si>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</si>
  <si>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</si>
  <si>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</si>
  <si>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</si>
  <si>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</si>
  <si>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</si>
  <si>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</si>
  <si>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</si>
  <si>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</si>
  <si>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</si>
  <si>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</si>
  <si>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</si>
  <si>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</si>
  <si>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</si>
  <si>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</si>
  <si>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</si>
  <si>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</si>
  <si>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</si>
  <si>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</si>
  <si>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</si>
  <si>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</si>
  <si>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</si>
  <si>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</si>
  <si>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</si>
  <si>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</si>
  <si>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</si>
  <si>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</si>
  <si>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</si>
  <si>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</si>
  <si>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</si>
  <si>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</si>
  <si>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</si>
  <si>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</si>
  <si>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</si>
  <si>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</si>
  <si>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</si>
  <si>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</si>
  <si>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</si>
  <si>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</si>
  <si>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</si>
  <si>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</si>
  <si>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</si>
  <si>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</si>
  <si>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</si>
  <si>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</si>
  <si>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</si>
  <si>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</si>
  <si>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</si>
  <si>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</si>
  <si>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</si>
  <si>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</si>
  <si>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</si>
  <si>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</si>
  <si>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</si>
  <si>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</si>
  <si>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</si>
  <si>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</si>
  <si>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</si>
  <si>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</si>
  <si>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</si>
  <si>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</si>
  <si>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</si>
  <si>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</si>
  <si>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</si>
  <si>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</si>
  <si>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</si>
  <si>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</si>
  <si>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</si>
  <si>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</si>
  <si>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</si>
  <si>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</si>
  <si>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</si>
  <si>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</si>
  <si>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</si>
  <si>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</si>
  <si>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</si>
  <si>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</si>
  <si>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</si>
  <si>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</si>
  <si>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</si>
  <si>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</si>
  <si>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</si>
  <si>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</si>
  <si>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</si>
  <si>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</si>
  <si>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</si>
  <si>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</si>
  <si>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</si>
  <si>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</si>
  <si>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</si>
  <si>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</si>
  <si>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</si>
  <si>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</si>
  <si>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</si>
  <si>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</si>
  <si>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</si>
  <si>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</si>
  <si>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</si>
  <si>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</si>
  <si>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</si>
  <si>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</si>
  <si>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</si>
  <si>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</si>
  <si>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</si>
  <si>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</si>
  <si>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</si>
  <si>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</si>
  <si>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</si>
  <si>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</si>
  <si>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</si>
  <si>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</si>
  <si>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</si>
  <si>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</si>
  <si>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</si>
  <si>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</si>
  <si>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</si>
  <si>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</si>
  <si>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</si>
  <si>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</si>
  <si>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</si>
  <si>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</si>
  <si>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</si>
  <si>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</si>
  <si>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</si>
  <si>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</si>
  <si>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</si>
  <si>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</si>
  <si>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</si>
  <si>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</si>
  <si>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</si>
  <si>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</si>
  <si>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</si>
  <si>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</si>
  <si>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</si>
  <si>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</si>
  <si>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</si>
  <si>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</si>
  <si>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</si>
  <si>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</si>
  <si>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</si>
  <si>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</si>
  <si>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</si>
  <si>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</si>
  <si>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</si>
  <si>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</si>
  <si>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</si>
  <si>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</si>
  <si>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</si>
  <si>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</si>
  <si>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</si>
  <si>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</si>
  <si>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</si>
  <si>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</si>
  <si>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</si>
  <si>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</si>
  <si>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</si>
  <si>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</si>
  <si>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</si>
  <si>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</si>
  <si>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</si>
  <si>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</si>
  <si>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</si>
  <si>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</si>
  <si>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</si>
  <si>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</si>
  <si>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</si>
  <si>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</si>
  <si>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</si>
  <si>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</si>
  <si>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</si>
  <si>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</si>
  <si>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</si>
  <si>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</si>
  <si>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</si>
  <si>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</si>
  <si>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</si>
  <si>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</si>
  <si>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</si>
  <si>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</si>
  <si>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</si>
  <si>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</si>
  <si>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</si>
  <si>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</si>
  <si>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</si>
  <si>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</si>
  <si>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</si>
  <si>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</si>
  <si>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</si>
  <si>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</si>
  <si>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</si>
  <si>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</si>
  <si>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</si>
  <si>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</si>
  <si>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</si>
  <si>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</si>
  <si>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</si>
  <si>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</si>
  <si>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</si>
  <si>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</si>
  <si>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</si>
  <si>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</si>
  <si>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</si>
  <si>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</si>
  <si>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</si>
  <si>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</si>
  <si>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</si>
  <si>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</si>
  <si>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</si>
  <si>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</si>
  <si>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</si>
  <si>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</si>
  <si>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</si>
  <si>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</si>
  <si>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</si>
  <si>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</si>
  <si>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</si>
  <si>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</si>
  <si>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</si>
  <si>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</si>
  <si>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</si>
  <si>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</si>
  <si>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</si>
  <si>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</si>
  <si>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</si>
  <si>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</si>
  <si>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</si>
  <si>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</si>
  <si>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</si>
  <si>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</si>
  <si>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</si>
  <si>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</si>
  <si>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</si>
  <si>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</si>
  <si>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</si>
  <si>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</si>
  <si>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</si>
  <si>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</si>
  <si>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</si>
  <si>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</si>
  <si>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</si>
  <si>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</si>
  <si>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</si>
  <si>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</si>
  <si>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</si>
  <si>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</si>
  <si>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</si>
  <si>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</si>
  <si>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</si>
  <si>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</si>
  <si>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</si>
  <si>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</si>
  <si>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</si>
  <si>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</si>
  <si>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</si>
  <si>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</si>
  <si>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</si>
  <si>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</si>
  <si>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</si>
  <si>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</si>
  <si>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</si>
  <si>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</si>
  <si>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</si>
  <si>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</si>
  <si>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</si>
  <si>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</si>
  <si>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</si>
  <si>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</si>
  <si>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</si>
  <si>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</si>
  <si>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</si>
  <si>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</si>
  <si>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</si>
  <si>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</si>
  <si>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</si>
  <si>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</si>
  <si>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</si>
  <si>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</si>
  <si>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</si>
  <si>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</si>
  <si>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</si>
  <si>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</si>
  <si>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</si>
  <si>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</si>
  <si>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</si>
  <si>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</si>
  <si>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</si>
  <si>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</si>
  <si>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</si>
  <si>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</si>
  <si>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</si>
  <si>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</si>
  <si>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</si>
  <si>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</si>
  <si>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</si>
  <si>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</si>
  <si>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</si>
  <si>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</si>
  <si>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</si>
  <si>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</si>
  <si>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</si>
  <si>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</si>
  <si>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</si>
  <si>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</si>
  <si>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</si>
  <si>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</si>
  <si>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</si>
  <si>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</si>
  <si>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</si>
  <si>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</si>
  <si>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</si>
  <si>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</si>
  <si>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</si>
  <si>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</si>
  <si>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</si>
  <si>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</si>
  <si>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</si>
  <si>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</si>
  <si>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</si>
  <si>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</si>
  <si>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</si>
  <si>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</si>
  <si>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</si>
  <si>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</si>
  <si>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</si>
  <si>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</si>
  <si>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</si>
  <si>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</si>
  <si>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</si>
  <si>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</si>
  <si>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</si>
  <si>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</si>
  <si>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</si>
  <si>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</si>
  <si>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</si>
  <si>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</si>
  <si>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</si>
  <si>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</si>
  <si>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</si>
  <si>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</si>
  <si>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</si>
  <si>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</si>
  <si>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</si>
  <si>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</si>
  <si>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</si>
  <si>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</si>
  <si>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</si>
  <si>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</si>
  <si>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</si>
  <si>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</si>
  <si>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</si>
  <si>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</si>
  <si>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</si>
  <si>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</si>
  <si>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</si>
  <si>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</si>
  <si>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</si>
  <si>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</si>
  <si>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</si>
  <si>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</si>
  <si>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</si>
  <si>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</si>
  <si>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</si>
  <si>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</si>
  <si>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</si>
  <si>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</si>
  <si>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</si>
  <si>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</si>
  <si>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</si>
  <si>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</si>
  <si>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</si>
  <si>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</si>
  <si>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</si>
  <si>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</si>
  <si>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</si>
  <si>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</si>
  <si>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</si>
  <si>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</si>
  <si>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</si>
  <si>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</si>
  <si>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</si>
  <si>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</si>
  <si>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</si>
  <si>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</si>
  <si>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</si>
  <si>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</si>
  <si>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</si>
  <si>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</si>
  <si>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</si>
  <si>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</si>
  <si>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</si>
  <si>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</si>
  <si>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</si>
  <si>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</si>
  <si>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</si>
  <si>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</si>
  <si>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</si>
  <si>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</si>
  <si>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</si>
  <si>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</si>
  <si>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</si>
  <si>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</si>
  <si>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</si>
  <si>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</si>
  <si>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</si>
  <si>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</si>
  <si>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</si>
  <si>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</si>
  <si>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</si>
  <si>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</si>
  <si>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</si>
  <si>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</si>
  <si>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</si>
  <si>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</si>
  <si>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</si>
  <si>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</si>
  <si>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</si>
  <si>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</si>
  <si>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</si>
  <si>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</si>
  <si>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</si>
  <si>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</si>
  <si>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</si>
  <si>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</si>
  <si>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</si>
  <si>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</si>
  <si>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</si>
  <si>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</si>
  <si>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</si>
  <si>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</si>
  <si>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</si>
  <si>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</si>
  <si>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</si>
  <si>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</si>
  <si>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</si>
  <si>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</si>
  <si>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</si>
  <si>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</si>
  <si>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</si>
  <si>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</si>
  <si>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</si>
  <si>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</si>
  <si>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</si>
  <si>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</si>
  <si>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</si>
  <si>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</si>
  <si>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</si>
  <si>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</si>
  <si>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</si>
  <si>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</si>
  <si>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</si>
  <si>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</si>
  <si>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</si>
  <si>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</si>
  <si>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</si>
  <si>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</si>
  <si>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</si>
  <si>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</si>
  <si>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</si>
  <si>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</si>
  <si>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</si>
  <si>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</si>
  <si>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</si>
  <si>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</si>
  <si>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</si>
  <si>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</si>
  <si>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</si>
  <si>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</si>
  <si>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</si>
  <si>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</si>
  <si>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</si>
  <si>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</si>
  <si>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</si>
  <si>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</si>
  <si>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</si>
  <si>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</si>
  <si>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</si>
  <si>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</si>
  <si>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</si>
  <si>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</si>
  <si>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</si>
  <si>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</si>
  <si>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</si>
  <si>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</si>
  <si>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</si>
  <si>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</si>
  <si>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</si>
  <si>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</si>
  <si>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</si>
  <si>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</si>
  <si>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</si>
  <si>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</si>
  <si>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</si>
  <si>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</si>
  <si>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</si>
  <si>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</si>
  <si>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</si>
  <si>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</si>
  <si>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</si>
  <si>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</si>
  <si>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</si>
  <si>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</si>
  <si>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</si>
  <si>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</si>
  <si>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</si>
  <si>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</si>
  <si>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</si>
  <si>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</si>
  <si>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</si>
  <si>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</si>
  <si>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</si>
  <si>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</si>
  <si>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</si>
  <si>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</si>
  <si>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</si>
  <si>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</si>
  <si>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</si>
  <si>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</si>
  <si>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</si>
  <si>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</si>
  <si>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</si>
  <si>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</si>
  <si>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</si>
  <si>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</si>
  <si>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</si>
  <si>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</si>
  <si>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</si>
  <si>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</si>
  <si>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</si>
  <si>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</si>
  <si>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</si>
  <si>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</si>
  <si>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</si>
  <si>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</si>
  <si>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</si>
  <si>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</si>
  <si>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</si>
  <si>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</si>
  <si>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</si>
  <si>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</si>
  <si>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</si>
  <si>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</si>
  <si>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</si>
  <si>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</si>
  <si>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</si>
  <si>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</si>
  <si>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</si>
  <si>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</si>
  <si>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</si>
  <si>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</si>
  <si>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</si>
  <si>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</si>
  <si>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</si>
  <si>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</si>
  <si>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</si>
  <si>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</si>
  <si>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</si>
  <si>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</si>
  <si>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</si>
  <si>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</si>
  <si>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</si>
  <si>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</si>
  <si>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</si>
  <si>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</si>
  <si>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</si>
  <si>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</si>
  <si>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</si>
  <si>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</si>
  <si>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</si>
  <si>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</si>
  <si>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</si>
  <si>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</si>
  <si>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</si>
  <si>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</si>
  <si>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</si>
  <si>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</si>
  <si>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</si>
  <si>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</si>
  <si>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</si>
  <si>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</si>
  <si>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</si>
  <si>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</si>
  <si>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</si>
  <si>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</si>
  <si>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</si>
  <si>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</si>
  <si>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</si>
  <si>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</si>
  <si>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</si>
  <si>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</si>
  <si>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</si>
  <si>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</si>
  <si>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</si>
  <si>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</si>
  <si>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</si>
  <si>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</si>
  <si>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</si>
  <si>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</si>
  <si>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</si>
  <si>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</si>
  <si>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</si>
  <si>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</si>
  <si>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</si>
  <si>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</si>
  <si>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</si>
  <si>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</si>
  <si>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</si>
  <si>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</si>
  <si>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</si>
  <si>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</si>
  <si>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</si>
  <si>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</si>
  <si>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</si>
  <si>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</si>
  <si>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</si>
  <si>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</si>
  <si>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</si>
  <si>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</si>
  <si>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</si>
  <si>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</si>
  <si>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</si>
  <si>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</si>
  <si>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</si>
  <si>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</si>
  <si>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</si>
  <si>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</si>
  <si>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</si>
  <si>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</si>
  <si>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</si>
  <si>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</si>
  <si>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</si>
  <si>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</si>
  <si>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</si>
  <si>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</si>
  <si>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</si>
  <si>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</si>
  <si>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</si>
  <si>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</si>
  <si>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</si>
  <si>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</si>
  <si>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</si>
  <si>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</si>
  <si>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</si>
  <si>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</si>
  <si>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</si>
  <si>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</si>
  <si>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</si>
  <si>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</si>
  <si>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</si>
  <si>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</si>
  <si>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</si>
  <si>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</si>
  <si>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</si>
  <si>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</si>
  <si>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</si>
  <si>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</si>
  <si>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</si>
  <si>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</si>
  <si>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</si>
  <si>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</si>
  <si>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</si>
  <si>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</si>
  <si>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</si>
  <si>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</si>
  <si>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</si>
  <si>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</si>
  <si>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</si>
  <si>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</si>
  <si>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</si>
  <si>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</si>
  <si>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</si>
  <si>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</si>
  <si>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</si>
  <si>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</si>
  <si>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</si>
  <si>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</si>
  <si>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</si>
  <si>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</si>
  <si>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</si>
  <si>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</si>
  <si>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</si>
  <si>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</si>
  <si>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</si>
  <si>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</si>
  <si>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</si>
  <si>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</si>
  <si>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</si>
  <si>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</si>
  <si>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</si>
  <si>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</si>
  <si>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</si>
  <si>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</si>
  <si>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</si>
  <si>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</si>
  <si>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</si>
  <si>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</si>
  <si>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</si>
  <si>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</si>
  <si>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</si>
  <si>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</si>
  <si>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</si>
  <si>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</si>
  <si>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</si>
  <si>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</si>
  <si>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</si>
  <si>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</si>
  <si>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</si>
  <si>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</si>
  <si>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</si>
  <si>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</si>
  <si>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</si>
  <si>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</si>
  <si>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</si>
  <si>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</si>
  <si>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</si>
  <si>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</si>
  <si>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</si>
  <si>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</si>
  <si>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</si>
  <si>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</si>
  <si>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</si>
  <si>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</si>
  <si>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</si>
  <si>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</si>
  <si>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</si>
  <si>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</si>
  <si>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</si>
  <si>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</si>
  <si>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</si>
  <si>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</si>
  <si>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</si>
  <si>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</si>
  <si>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</si>
  <si>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</si>
  <si>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</si>
  <si>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</si>
  <si>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</si>
  <si>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</si>
  <si>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</si>
  <si>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</si>
  <si>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</si>
  <si>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</si>
  <si>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</si>
  <si>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</si>
  <si>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</si>
  <si>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</si>
  <si>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</si>
  <si>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</si>
  <si>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</si>
  <si>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</si>
  <si>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</si>
  <si>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</si>
  <si>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</si>
  <si>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</si>
  <si>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</si>
  <si>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</si>
  <si>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</si>
  <si>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</si>
  <si>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</si>
  <si>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</si>
  <si>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</si>
  <si>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</si>
  <si>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</si>
  <si>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</si>
  <si>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</si>
  <si>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</si>
  <si>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</si>
  <si>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</si>
  <si>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</si>
  <si>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</si>
  <si>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</si>
  <si>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</si>
  <si>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</si>
  <si>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</si>
  <si>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</si>
  <si>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</si>
  <si>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</si>
  <si>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</si>
  <si>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</si>
  <si>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</si>
  <si>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</si>
  <si>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</si>
  <si>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</si>
  <si>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</si>
  <si>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</si>
  <si>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</si>
  <si>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</si>
  <si>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</si>
  <si>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</si>
  <si>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</si>
  <si>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</si>
  <si>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</si>
  <si>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</si>
  <si>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</si>
  <si>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</si>
  <si>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</si>
  <si>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</si>
  <si>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</si>
  <si>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</si>
  <si>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</si>
  <si>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</si>
  <si>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</si>
  <si>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</si>
  <si>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</si>
  <si>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</si>
  <si>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</si>
  <si>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</si>
  <si>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</si>
  <si>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</si>
  <si>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</si>
  <si>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</si>
  <si>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</si>
  <si>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</si>
  <si>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</si>
  <si>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</si>
  <si>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</si>
  <si>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</si>
  <si>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</si>
  <si>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</si>
  <si>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</si>
  <si>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</si>
  <si>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</si>
  <si>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</si>
  <si>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</si>
  <si>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</si>
  <si>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</si>
  <si>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</si>
  <si>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</si>
  <si>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</si>
  <si>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</si>
  <si>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</si>
  <si>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</si>
  <si>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</si>
  <si>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</si>
  <si>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</si>
  <si>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</si>
  <si>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</si>
  <si>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</si>
  <si>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</si>
  <si>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</si>
  <si>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</si>
  <si>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</si>
  <si>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</si>
  <si>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</si>
  <si>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</si>
  <si>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</si>
  <si>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</si>
  <si>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</si>
  <si>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</si>
  <si>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</si>
  <si>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</si>
  <si>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</si>
  <si>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</si>
  <si>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</si>
  <si>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</si>
  <si>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</si>
  <si>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</si>
  <si>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</si>
  <si>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</si>
  <si>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</si>
  <si>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</si>
  <si>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</si>
  <si>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</si>
  <si>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</si>
  <si>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</si>
  <si>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</si>
  <si>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</si>
  <si>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</si>
  <si>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</si>
  <si>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</si>
  <si>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</si>
  <si>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</si>
  <si>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</si>
  <si>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</si>
  <si>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</si>
  <si>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</si>
  <si>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</si>
  <si>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</si>
  <si>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</si>
  <si>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</si>
  <si>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</si>
  <si>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</si>
  <si>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</si>
  <si>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</si>
  <si>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</si>
  <si>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</si>
  <si>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</si>
  <si>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</si>
  <si>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</si>
  <si>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</si>
  <si>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</si>
  <si>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</si>
  <si>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</si>
  <si>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</si>
  <si>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</si>
  <si>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</si>
  <si>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</si>
  <si>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</si>
  <si>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</si>
  <si>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</si>
  <si>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</si>
  <si>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</si>
  <si>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</si>
  <si>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</si>
  <si>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</si>
  <si>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</si>
  <si>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</si>
  <si>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</si>
  <si>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</si>
  <si>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</si>
  <si>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</si>
  <si>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</si>
  <si>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</si>
  <si>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</si>
  <si>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</si>
  <si>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</si>
  <si>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</si>
  <si>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</si>
  <si>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</si>
  <si>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</si>
  <si>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</si>
  <si>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</si>
  <si>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</si>
  <si>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</si>
  <si>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</si>
  <si>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</si>
  <si>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</si>
  <si>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</si>
  <si>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</si>
  <si>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</si>
  <si>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</si>
  <si>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</si>
  <si>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</si>
  <si>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</si>
  <si>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</si>
  <si>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</si>
  <si>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</si>
  <si>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</si>
  <si>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</si>
  <si>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</si>
  <si>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</si>
  <si>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</si>
  <si>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</si>
  <si>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</si>
  <si>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</si>
  <si>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</si>
  <si>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</si>
  <si>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</si>
  <si>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</si>
  <si>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</si>
  <si>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</si>
  <si>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</si>
  <si>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</si>
  <si>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</si>
  <si>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</si>
  <si>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</si>
  <si>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</si>
  <si>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</si>
  <si>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</si>
  <si>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</si>
  <si>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</si>
  <si>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</si>
  <si>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</si>
  <si>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</si>
  <si>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</si>
  <si>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</si>
  <si>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</si>
  <si>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</si>
  <si>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</si>
  <si>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</si>
  <si>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</si>
  <si>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</si>
  <si>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</si>
  <si>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</si>
  <si>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</si>
  <si>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</si>
  <si>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</si>
  <si>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</si>
  <si>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</si>
  <si>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</si>
  <si>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</si>
  <si>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</si>
  <si>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</si>
  <si>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</si>
  <si>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</si>
  <si>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</si>
  <si>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</si>
  <si>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</si>
  <si>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</si>
  <si>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</si>
  <si>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</si>
  <si>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</si>
  <si>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</si>
  <si>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</si>
  <si>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</si>
  <si>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</si>
  <si>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</si>
  <si>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</si>
  <si>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</si>
  <si>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</si>
  <si>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</si>
  <si>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</si>
  <si>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</si>
  <si>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</si>
  <si>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</si>
  <si>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</si>
  <si>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</si>
  <si>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</si>
  <si>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</si>
  <si>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</si>
  <si>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</si>
  <si>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</si>
  <si>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</si>
  <si>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</si>
  <si>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</si>
  <si>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</si>
  <si>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</si>
  <si>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</si>
  <si>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</si>
  <si>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</si>
  <si>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</si>
  <si>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</si>
  <si>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</si>
  <si>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</si>
  <si>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</si>
  <si>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</si>
  <si>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</si>
  <si>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</si>
  <si>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</si>
  <si>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</si>
  <si>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</si>
  <si>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</si>
  <si>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</si>
  <si>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</si>
  <si>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</si>
  <si>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</si>
  <si>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</si>
  <si>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</si>
  <si>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</si>
  <si>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</si>
  <si>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</si>
  <si>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</si>
  <si>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</si>
  <si>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</si>
  <si>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</si>
  <si>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</si>
  <si>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</si>
  <si>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</si>
  <si>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</si>
  <si>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</si>
  <si>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</si>
  <si>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</si>
  <si>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</si>
  <si>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</si>
  <si>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</si>
  <si>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</si>
  <si>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</si>
  <si>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</si>
  <si>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</si>
  <si>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</si>
  <si>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</si>
  <si>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</si>
  <si>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</si>
  <si>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</si>
  <si>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</si>
  <si>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</si>
  <si>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</si>
  <si>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</si>
  <si>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</si>
  <si>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</si>
  <si>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</si>
  <si>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</si>
  <si>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</si>
  <si>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</si>
  <si>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</si>
  <si>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</si>
  <si>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</si>
  <si>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</si>
  <si>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</si>
  <si>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</si>
  <si>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</si>
  <si>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</si>
  <si>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</si>
  <si>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</si>
  <si>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</si>
  <si>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</si>
  <si>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</si>
  <si>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</si>
  <si>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</si>
  <si>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</si>
  <si>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</si>
  <si>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</si>
  <si>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</si>
  <si>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</si>
  <si>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</si>
  <si>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</si>
  <si>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</si>
  <si>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</si>
  <si>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</si>
  <si>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</si>
  <si>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</si>
  <si>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</si>
  <si>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</si>
  <si>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</si>
  <si>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</si>
  <si>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</si>
  <si>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</si>
  <si>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</si>
  <si>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</si>
  <si>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</si>
  <si>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</si>
  <si>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</si>
  <si>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</si>
  <si>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</si>
  <si>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</si>
  <si>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</si>
  <si>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</si>
  <si>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</si>
  <si>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</si>
  <si>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</si>
  <si>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</si>
  <si>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</si>
  <si>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</si>
  <si>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</si>
  <si>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</si>
  <si>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</si>
  <si>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</si>
  <si>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</si>
  <si>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</si>
  <si>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</si>
  <si>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</si>
  <si>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</si>
  <si>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</si>
  <si>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</si>
  <si>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</si>
  <si>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</si>
  <si>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</si>
  <si>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</si>
  <si>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</si>
  <si>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</si>
  <si>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</si>
  <si>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</si>
  <si>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</si>
  <si>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</si>
  <si>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</si>
  <si>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</si>
  <si>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</si>
  <si>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</si>
  <si>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</si>
  <si>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</si>
  <si>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</si>
  <si>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</si>
  <si>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</si>
  <si>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</si>
  <si>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</si>
  <si>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</si>
  <si>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</si>
  <si>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</si>
  <si>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</si>
  <si>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</si>
  <si>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</si>
  <si>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</si>
  <si>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</si>
  <si>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</si>
  <si>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</si>
  <si>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</si>
  <si>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</si>
  <si>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</si>
  <si>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</si>
  <si>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</si>
  <si>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</si>
  <si>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</si>
  <si>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</si>
  <si>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</si>
  <si>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</si>
  <si>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</si>
  <si>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</si>
  <si>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</si>
  <si>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</si>
  <si>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</si>
  <si>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</si>
  <si>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</si>
  <si>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</si>
  <si>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</si>
  <si>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</si>
  <si>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</si>
  <si>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</si>
  <si>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</si>
  <si>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</si>
  <si>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</si>
  <si>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</si>
  <si>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</si>
  <si>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</si>
  <si>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</si>
  <si>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</si>
  <si>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</si>
  <si>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</si>
  <si>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</si>
  <si>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</si>
  <si>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</si>
  <si>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</si>
  <si>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</si>
  <si>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</si>
  <si>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</si>
  <si>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</si>
  <si>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</si>
  <si>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</si>
  <si>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</si>
  <si>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</si>
  <si>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</si>
  <si>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</si>
  <si>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</si>
  <si>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</si>
  <si>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</si>
  <si>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</si>
  <si>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</si>
  <si>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</si>
  <si>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</si>
  <si>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</si>
  <si>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</si>
  <si>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</si>
  <si>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</si>
  <si>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</si>
  <si>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</si>
  <si>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</si>
  <si>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</si>
  <si>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</si>
  <si>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</si>
  <si>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</si>
  <si>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</si>
  <si>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</si>
  <si>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</si>
  <si>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</si>
  <si>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</si>
  <si>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</si>
  <si>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</si>
  <si>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</si>
  <si>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</si>
  <si>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</si>
  <si>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</si>
  <si>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</si>
  <si>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</si>
  <si>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</si>
  <si>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</si>
  <si>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</si>
  <si>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</si>
  <si>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</si>
  <si>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</si>
  <si>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</si>
  <si>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</si>
  <si>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</si>
  <si>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</si>
  <si>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</si>
  <si>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</si>
  <si>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</si>
  <si>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</si>
  <si>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</si>
  <si>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</si>
  <si>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</si>
  <si>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</si>
  <si>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</si>
  <si>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</si>
  <si>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</si>
  <si>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</si>
  <si>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</si>
  <si>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</si>
  <si>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</si>
  <si>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</si>
  <si>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</si>
  <si>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</si>
  <si>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</si>
  <si>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</si>
  <si>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</si>
  <si>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</si>
  <si>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</si>
  <si>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</si>
  <si>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</si>
  <si>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</si>
  <si>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</si>
  <si>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</si>
  <si>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</si>
  <si>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</si>
  <si>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</si>
  <si>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</si>
  <si>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</si>
  <si>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</si>
  <si>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</si>
  <si>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</si>
  <si>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</si>
  <si>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</si>
  <si>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</si>
  <si>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</si>
  <si>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</si>
  <si>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</si>
  <si>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</si>
  <si>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</si>
  <si>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</si>
  <si>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</si>
  <si>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</si>
  <si>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</si>
  <si>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</si>
  <si>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</si>
  <si>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</si>
  <si>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</si>
  <si>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</si>
  <si>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</si>
  <si>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</si>
  <si>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</si>
  <si>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</si>
  <si>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</si>
  <si>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</si>
  <si>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</si>
  <si>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</si>
  <si>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</si>
  <si>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</si>
  <si>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</si>
  <si>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</si>
  <si>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</si>
  <si>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</si>
  <si>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</si>
  <si>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</si>
  <si>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</si>
  <si>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</si>
  <si>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</si>
  <si>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</si>
  <si>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</si>
  <si>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</si>
  <si>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</si>
  <si>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</si>
  <si>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</si>
  <si>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</si>
  <si>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</si>
  <si>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</si>
  <si>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</si>
  <si>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</si>
  <si>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</si>
  <si>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</si>
  <si>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</si>
  <si>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</si>
  <si>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</si>
  <si>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</si>
  <si>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</si>
  <si>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</si>
  <si>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</si>
  <si>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</si>
  <si>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</si>
  <si>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</si>
  <si>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</si>
  <si>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</si>
  <si>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</si>
  <si>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</si>
  <si>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</si>
  <si>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</si>
  <si>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</si>
  <si>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</si>
  <si>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</si>
  <si>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</si>
  <si>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</si>
  <si>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</si>
  <si>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</si>
  <si>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</si>
  <si>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</si>
  <si>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</si>
  <si>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</si>
  <si>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</si>
  <si>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</si>
  <si>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</si>
  <si>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</si>
  <si>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</si>
  <si>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</si>
  <si>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</si>
  <si>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</si>
  <si>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</si>
  <si>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</si>
  <si>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</si>
  <si>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</si>
  <si>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</si>
  <si>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</si>
  <si>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</si>
  <si>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</si>
  <si>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</si>
  <si>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</si>
  <si>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</si>
  <si>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</si>
  <si>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</si>
  <si>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</si>
  <si>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</si>
  <si>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</si>
  <si>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</si>
  <si>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</si>
  <si>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</si>
  <si>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</si>
  <si>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</si>
  <si>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</si>
  <si>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</si>
  <si>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</si>
  <si>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</si>
  <si>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</si>
  <si>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</si>
  <si>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</si>
  <si>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</si>
  <si>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</si>
  <si>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</si>
  <si>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</si>
  <si>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</si>
  <si>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</si>
  <si>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</si>
  <si>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</si>
  <si>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</si>
  <si>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</si>
  <si>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</si>
  <si>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</si>
  <si>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</si>
  <si>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</si>
  <si>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</si>
  <si>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</si>
  <si>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</si>
  <si>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</si>
  <si>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</si>
  <si>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</si>
  <si>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</si>
  <si>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</si>
  <si>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</si>
  <si>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</si>
  <si>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</si>
  <si>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</si>
  <si>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</si>
  <si>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</si>
  <si>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</si>
  <si>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</si>
  <si>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</si>
  <si>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</si>
  <si>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</si>
  <si>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</si>
  <si>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</si>
  <si>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</si>
  <si>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</si>
  <si>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</si>
  <si>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</si>
  <si>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</si>
  <si>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</si>
  <si>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</si>
  <si>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</si>
  <si>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</si>
  <si>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</si>
  <si>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</si>
  <si>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</si>
  <si>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</si>
  <si>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</si>
  <si>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</si>
  <si>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</si>
  <si>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</si>
  <si>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</si>
  <si>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</si>
  <si>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</si>
  <si>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</si>
  <si>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</si>
  <si>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</si>
  <si>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</si>
  <si>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</si>
  <si>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</si>
  <si>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</si>
  <si>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</si>
  <si>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</si>
  <si>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</si>
  <si>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</si>
  <si>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</si>
  <si>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</si>
  <si>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</si>
  <si>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</si>
  <si>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</si>
  <si>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</si>
  <si>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</si>
  <si>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</si>
  <si>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</si>
  <si>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</si>
  <si>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</si>
  <si>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</si>
  <si>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</si>
  <si>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</si>
  <si>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</si>
  <si>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</si>
  <si>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</si>
  <si>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</si>
  <si>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</si>
  <si>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</si>
  <si>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</si>
  <si>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</si>
  <si>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</si>
  <si>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</si>
  <si>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</si>
  <si>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</si>
  <si>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</si>
  <si>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</si>
  <si>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</si>
  <si>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</si>
  <si>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</si>
  <si>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</si>
  <si>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</si>
  <si>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</si>
  <si>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</si>
  <si>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</si>
  <si>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</si>
  <si>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</si>
  <si>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</si>
  <si>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</si>
  <si>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</si>
  <si>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</si>
  <si>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</si>
  <si>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</si>
  <si>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</si>
  <si>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</si>
  <si>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</si>
  <si>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</si>
  <si>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</si>
  <si>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</si>
  <si>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</si>
  <si>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</si>
  <si>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</si>
  <si>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</si>
  <si>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</si>
  <si>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</si>
  <si>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</si>
  <si>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</si>
  <si>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</si>
  <si>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</si>
  <si>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</si>
  <si>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</si>
  <si>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</si>
  <si>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</si>
  <si>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</si>
  <si>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</si>
  <si>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</si>
  <si>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</si>
  <si>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</si>
  <si>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</si>
  <si>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</si>
  <si>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</si>
  <si>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</si>
  <si>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</si>
  <si>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</si>
  <si>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</si>
  <si>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</si>
  <si>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</si>
  <si>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</si>
  <si>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</si>
  <si>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</si>
  <si>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</si>
  <si>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</si>
  <si>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</si>
  <si>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</si>
  <si>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</si>
  <si>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</si>
  <si>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</si>
  <si>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</si>
  <si>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</si>
  <si>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</si>
  <si>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</si>
  <si>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</si>
  <si>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</si>
  <si>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</si>
  <si>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</si>
  <si>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</si>
  <si>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</si>
  <si>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</si>
  <si>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</si>
  <si>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</si>
  <si>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</si>
  <si>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</si>
  <si>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</si>
  <si>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</si>
  <si>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</si>
  <si>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</si>
  <si>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</si>
  <si>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</si>
  <si>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</si>
  <si>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</si>
  <si>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</si>
  <si>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</si>
  <si>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</si>
  <si>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</si>
  <si>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</si>
  <si>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</si>
  <si>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</si>
  <si>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</si>
  <si>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</si>
  <si>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</si>
  <si>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</si>
  <si>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</si>
  <si>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</si>
  <si>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</si>
  <si>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</si>
  <si>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</si>
  <si>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</si>
  <si>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</si>
  <si>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</si>
  <si>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</si>
  <si>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</si>
  <si>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</si>
  <si>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</si>
  <si>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</si>
  <si>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</si>
  <si>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</si>
  <si>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</si>
  <si>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</si>
  <si>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</si>
  <si>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</si>
  <si>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</si>
  <si>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</si>
  <si>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</si>
  <si>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</si>
  <si>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</si>
  <si>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</si>
  <si>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</si>
  <si>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</si>
  <si>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</si>
  <si>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</si>
  <si>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</si>
  <si>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</si>
  <si>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</si>
  <si>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</si>
  <si>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</si>
  <si>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</si>
  <si>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</si>
  <si>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</si>
  <si>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</si>
  <si>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</si>
  <si>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</si>
  <si>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</si>
  <si>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</si>
  <si>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</si>
  <si>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</si>
  <si>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</si>
  <si>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</si>
  <si>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</si>
  <si>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</si>
  <si>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</si>
  <si>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</si>
  <si>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</si>
  <si>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</si>
  <si>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</si>
  <si>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</si>
  <si>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</si>
  <si>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</si>
  <si>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</si>
  <si>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</si>
  <si>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</si>
  <si>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</si>
  <si>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</si>
  <si>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</si>
  <si>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</si>
  <si>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</si>
  <si>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</si>
  <si>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</si>
  <si>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</si>
  <si>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</si>
  <si>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</si>
  <si>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</si>
  <si>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</si>
  <si>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</si>
  <si>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</si>
  <si>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</si>
  <si>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</si>
  <si>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</si>
  <si>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</si>
  <si>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</si>
  <si>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</si>
  <si>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</si>
  <si>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</si>
  <si>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</si>
  <si>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</si>
  <si>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</si>
  <si>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</si>
  <si>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</si>
  <si>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</si>
  <si>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</si>
  <si>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</si>
  <si>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</si>
  <si>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</si>
  <si>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</si>
  <si>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</si>
  <si>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</si>
  <si>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</si>
  <si>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</si>
  <si>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</si>
  <si>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</si>
  <si>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</si>
  <si>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</si>
  <si>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</si>
  <si>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</si>
  <si>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</si>
  <si>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</si>
  <si>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</si>
  <si>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</si>
  <si>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</si>
  <si>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</si>
  <si>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</si>
  <si>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</si>
  <si>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</si>
  <si>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</si>
  <si>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</si>
  <si>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</si>
  <si>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</si>
  <si>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</si>
  <si>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</si>
  <si>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</si>
  <si>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</si>
  <si>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</si>
  <si>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</si>
  <si>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</si>
  <si>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</si>
  <si>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</si>
  <si>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</si>
  <si>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</si>
  <si>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</si>
  <si>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</si>
  <si>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</si>
  <si>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</si>
  <si>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</si>
  <si>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</si>
  <si>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</si>
  <si>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</si>
  <si>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</si>
  <si>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</si>
  <si>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</si>
  <si>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</si>
  <si>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</si>
  <si>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</si>
  <si>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</si>
  <si>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</si>
  <si>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</si>
  <si>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</si>
  <si>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</si>
  <si>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</si>
  <si>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</si>
  <si>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</si>
  <si>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</si>
  <si>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</si>
  <si>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</si>
  <si>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</si>
  <si>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</si>
  <si>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</si>
  <si>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</si>
  <si>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</si>
  <si>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</si>
  <si>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</si>
  <si>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</si>
  <si>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</si>
  <si>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</si>
  <si>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</si>
  <si>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</si>
  <si>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</si>
  <si>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</si>
  <si>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</si>
  <si>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</si>
  <si>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</si>
  <si>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</si>
  <si>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</si>
  <si>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</si>
  <si>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</si>
  <si>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</si>
  <si>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</si>
  <si>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</si>
  <si>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</si>
  <si>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</si>
  <si>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</si>
  <si>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</si>
  <si>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</si>
  <si>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</si>
  <si>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</si>
  <si>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</si>
  <si>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</si>
  <si>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</si>
  <si>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</si>
  <si>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</si>
  <si>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</si>
  <si>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</si>
  <si>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</si>
  <si>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</si>
  <si>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</si>
  <si>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</si>
  <si>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</si>
  <si>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</si>
  <si>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</si>
  <si>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</si>
  <si>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</si>
  <si>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</si>
  <si>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</si>
  <si>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</si>
  <si>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</si>
  <si>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</si>
  <si>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</si>
  <si>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</si>
  <si>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</si>
  <si>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</si>
  <si>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</si>
  <si>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</si>
  <si>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</si>
  <si>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</si>
  <si>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</si>
  <si>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</si>
  <si>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</si>
  <si>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</si>
  <si>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</si>
  <si>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</si>
  <si>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</si>
  <si>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</si>
  <si>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</si>
  <si>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</si>
  <si>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</si>
  <si>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</si>
  <si>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</si>
  <si>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</si>
  <si>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</si>
  <si>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</si>
  <si>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</si>
  <si>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</si>
  <si>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</si>
  <si>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</si>
  <si>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</si>
  <si>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</si>
  <si>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</si>
  <si>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</si>
  <si>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</si>
  <si>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</si>
  <si>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</si>
  <si>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</si>
  <si>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</si>
  <si>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</si>
  <si>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</si>
  <si>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</si>
  <si>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</si>
  <si>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</si>
  <si>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</si>
  <si>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</si>
  <si>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</si>
  <si>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</si>
  <si>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</si>
  <si>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</si>
  <si>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</si>
  <si>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</si>
  <si>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</si>
  <si>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</si>
  <si>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</si>
  <si>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</si>
  <si>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</si>
  <si>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</si>
  <si>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</si>
  <si>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</si>
  <si>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</si>
  <si>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</si>
  <si>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</si>
  <si>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</si>
  <si>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</si>
  <si>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</si>
  <si>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</si>
  <si>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</si>
  <si>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</si>
  <si>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</si>
  <si>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</si>
  <si>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</si>
  <si>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</si>
  <si>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</si>
  <si>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</si>
  <si>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</si>
  <si>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</si>
  <si>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</si>
  <si>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</si>
  <si>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</si>
  <si>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</si>
  <si>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</si>
  <si>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</si>
  <si>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</si>
  <si>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</si>
  <si>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</si>
  <si>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</si>
  <si>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</si>
  <si>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</si>
  <si>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</si>
  <si>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</si>
  <si>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</si>
  <si>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</si>
  <si>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</si>
  <si>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</si>
  <si>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</si>
  <si>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</si>
  <si>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</si>
  <si>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</si>
  <si>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</si>
  <si>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</si>
  <si>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</si>
  <si>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</si>
  <si>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</si>
  <si>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</si>
  <si>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</si>
  <si>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</si>
  <si>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</si>
  <si>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</si>
  <si>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</si>
  <si>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</si>
  <si>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</si>
  <si>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</si>
  <si>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</si>
  <si>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</si>
  <si>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</si>
  <si>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</si>
  <si>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</si>
  <si>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</si>
  <si>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</si>
  <si>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</si>
  <si>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</si>
  <si>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</si>
  <si>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</si>
  <si>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</si>
  <si>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</si>
  <si>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</si>
  <si>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</si>
  <si>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</si>
  <si>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</si>
  <si>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</si>
  <si>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</si>
  <si>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</si>
  <si>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</si>
  <si>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</si>
  <si>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</si>
  <si>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</si>
  <si>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</si>
  <si>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</si>
  <si>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</si>
  <si>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</si>
  <si>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</si>
  <si>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</si>
  <si>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</si>
  <si>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</si>
  <si>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</si>
  <si>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</si>
  <si>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</si>
  <si>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</si>
  <si>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</si>
  <si>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</si>
  <si>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</si>
  <si>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</si>
  <si>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</si>
  <si>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</si>
  <si>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</si>
  <si>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</si>
  <si>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</si>
  <si>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</si>
  <si>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</si>
  <si>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</si>
  <si>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</si>
  <si>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</si>
  <si>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</si>
  <si>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</si>
  <si>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</si>
  <si>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</si>
  <si>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</si>
  <si>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</si>
  <si>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</si>
  <si>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</si>
  <si>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</si>
  <si>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</si>
  <si>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</si>
  <si>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</si>
  <si>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</si>
  <si>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</si>
  <si>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</si>
  <si>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</si>
  <si>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</si>
  <si>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</si>
  <si>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</si>
  <si>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</si>
  <si>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</si>
  <si>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</si>
  <si>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</si>
  <si>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</si>
  <si>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</si>
  <si>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</si>
  <si>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</si>
  <si>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</si>
  <si>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</si>
  <si>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</si>
  <si>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</si>
  <si>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</si>
  <si>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</si>
  <si>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</si>
  <si>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</si>
  <si>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</si>
  <si>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</si>
  <si>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</si>
  <si>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</si>
  <si>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</si>
  <si>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</si>
  <si>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</si>
  <si>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</si>
  <si>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</si>
  <si>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</si>
  <si>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</si>
  <si>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</si>
  <si>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</si>
  <si>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</si>
  <si>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</si>
  <si>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</si>
  <si>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</si>
  <si>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</si>
  <si>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</si>
  <si>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</si>
  <si>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</si>
  <si>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</si>
  <si>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</si>
  <si>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</si>
  <si>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</si>
  <si>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</si>
  <si>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</si>
  <si>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</si>
  <si>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</si>
  <si>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</si>
  <si>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</si>
  <si>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</si>
  <si>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</si>
  <si>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</si>
  <si>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</si>
  <si>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</si>
  <si>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</si>
  <si>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</si>
  <si>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</si>
  <si>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</si>
  <si>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</si>
  <si>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</si>
  <si>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</si>
  <si>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</si>
  <si>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</si>
  <si>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</si>
  <si>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</si>
  <si>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</si>
  <si>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</si>
  <si>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</si>
  <si>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</si>
  <si>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</si>
  <si>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</si>
  <si>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</si>
  <si>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</si>
  <si>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</si>
  <si>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</si>
  <si>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</si>
  <si>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</si>
  <si>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</si>
  <si>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</si>
  <si>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</si>
  <si>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</si>
  <si>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</si>
  <si>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</si>
  <si>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</si>
  <si>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</si>
  <si>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</si>
  <si>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</si>
  <si>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</si>
  <si>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</si>
  <si>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</si>
  <si>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</si>
  <si>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</si>
  <si>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</si>
  <si>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</si>
  <si>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</si>
  <si>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</si>
  <si>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</si>
  <si>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</si>
  <si>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</si>
  <si>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</si>
  <si>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</si>
  <si>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</si>
  <si>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</si>
  <si>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</si>
  <si>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</si>
  <si>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</si>
  <si>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</si>
  <si>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</si>
  <si>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</si>
  <si>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</si>
  <si>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</si>
  <si>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</si>
  <si>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</si>
  <si>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</si>
  <si>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</si>
  <si>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</si>
  <si>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</si>
  <si>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</si>
  <si>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</si>
  <si>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</si>
  <si>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</si>
  <si>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</si>
  <si>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</si>
  <si>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</si>
  <si>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</si>
  <si>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</si>
  <si>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</si>
  <si>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</si>
  <si>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</si>
  <si>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</si>
  <si>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</si>
  <si>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</si>
  <si>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</si>
  <si>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</si>
  <si>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</si>
  <si>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</si>
  <si>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</si>
  <si>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</si>
  <si>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</si>
  <si>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</si>
  <si>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</si>
  <si>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</si>
  <si>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</si>
  <si>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</si>
  <si>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</si>
  <si>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</si>
  <si>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</si>
  <si>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</si>
  <si>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</si>
  <si>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</si>
  <si>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</si>
  <si>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</si>
  <si>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</si>
  <si>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</si>
  <si>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</si>
  <si>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</si>
  <si>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</si>
  <si>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</si>
  <si>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</si>
  <si>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</si>
  <si>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</si>
  <si>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</si>
  <si>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</si>
  <si>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</si>
  <si>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</si>
  <si>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</si>
  <si>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</si>
  <si>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</si>
  <si>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</si>
  <si>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</si>
  <si>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</si>
  <si>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</si>
  <si>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</si>
  <si>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</si>
  <si>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</si>
  <si>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</si>
  <si>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</si>
  <si>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</si>
  <si>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</si>
  <si>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</si>
  <si>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</si>
  <si>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</si>
  <si>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</si>
  <si>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</si>
  <si>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</si>
  <si>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</si>
  <si>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</si>
  <si>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</si>
  <si>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</si>
  <si>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</si>
  <si>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</si>
  <si>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</si>
  <si>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</si>
  <si>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</si>
  <si>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</si>
  <si>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</si>
  <si>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</si>
  <si>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</si>
  <si>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</si>
  <si>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</si>
  <si>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</si>
  <si>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</si>
  <si>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</si>
  <si>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</si>
  <si>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</si>
  <si>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</si>
  <si>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</si>
  <si>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</si>
  <si>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</si>
  <si>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</si>
  <si>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</si>
  <si>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</si>
  <si>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</si>
  <si>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</si>
  <si>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</si>
  <si>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</si>
  <si>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</si>
  <si>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</si>
  <si>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</si>
  <si>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</si>
  <si>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</si>
  <si>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</si>
  <si>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</si>
  <si>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</si>
  <si>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</si>
  <si>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</si>
  <si>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</si>
  <si>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</si>
  <si>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</si>
  <si>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</si>
  <si>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</si>
  <si>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</si>
  <si>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</si>
  <si>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</si>
  <si>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</si>
  <si>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</si>
  <si>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</si>
  <si>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</si>
  <si>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</si>
  <si>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</si>
  <si>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</si>
  <si>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</si>
  <si>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</si>
  <si>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</si>
  <si>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</si>
  <si>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</si>
  <si>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</si>
  <si>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</si>
  <si>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</si>
  <si>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</si>
  <si>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</si>
  <si>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</si>
  <si>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</si>
  <si>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</si>
  <si>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</si>
  <si>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</si>
  <si>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</si>
  <si>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</si>
  <si>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</si>
  <si>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</si>
  <si>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</si>
  <si>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</si>
  <si>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</si>
  <si>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</si>
  <si>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</si>
  <si>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</si>
  <si>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</si>
  <si>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</si>
  <si>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</si>
  <si>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</si>
  <si>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</si>
  <si>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</si>
  <si>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</si>
  <si>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</si>
  <si>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</si>
  <si>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</si>
  <si>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</si>
  <si>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</si>
  <si>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</si>
  <si>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</si>
  <si>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</si>
  <si>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</si>
  <si>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</si>
  <si>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</si>
  <si>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</si>
  <si>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</si>
  <si>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</si>
  <si>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</si>
  <si>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</si>
  <si>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</si>
  <si>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</si>
  <si>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</si>
  <si>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</si>
  <si>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</si>
  <si>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</si>
  <si>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</si>
  <si>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</si>
  <si>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</si>
  <si>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</si>
  <si>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</si>
  <si>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</si>
  <si>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</si>
  <si>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</si>
  <si>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</si>
  <si>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</si>
  <si>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</si>
  <si>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</si>
  <si>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</si>
  <si>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</si>
  <si>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</si>
  <si>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</si>
  <si>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</si>
  <si>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</si>
  <si>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</si>
  <si>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</si>
  <si>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</si>
  <si>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</si>
  <si>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</si>
  <si>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</si>
  <si>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</si>
  <si>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</si>
  <si>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</si>
  <si>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</si>
  <si>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</si>
  <si>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</si>
  <si>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</si>
  <si>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</si>
  <si>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</si>
  <si>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</si>
  <si>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</si>
  <si>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</si>
  <si>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</si>
  <si>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</si>
  <si>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</si>
  <si>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</si>
  <si>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</si>
  <si>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</si>
  <si>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</si>
  <si>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</si>
  <si>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</si>
  <si>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</si>
  <si>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</si>
  <si>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</si>
  <si>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</si>
  <si>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</si>
  <si>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</si>
  <si>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</si>
  <si>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</si>
  <si>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</si>
  <si>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</si>
  <si>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</si>
  <si>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</si>
  <si>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</si>
  <si>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</si>
  <si>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</si>
  <si>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</si>
  <si>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</si>
  <si>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</si>
  <si>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</si>
  <si>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</si>
  <si>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</si>
  <si>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</si>
  <si>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</si>
  <si>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</si>
  <si>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</si>
  <si>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</si>
  <si>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</si>
  <si>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</si>
  <si>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</si>
  <si>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</si>
  <si>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</si>
  <si>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</si>
  <si>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</si>
  <si>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</si>
  <si>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</si>
  <si>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</si>
  <si>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</si>
  <si>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</si>
  <si>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</si>
  <si>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</si>
  <si>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</si>
  <si>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</si>
  <si>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</si>
  <si>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</si>
  <si>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</si>
  <si>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</si>
  <si>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</si>
  <si>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</si>
  <si>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</si>
  <si>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</si>
  <si>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</si>
  <si>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</si>
  <si>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</si>
  <si>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</si>
  <si>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</si>
  <si>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</si>
  <si>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</si>
  <si>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</si>
  <si>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</si>
  <si>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</si>
  <si>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</si>
  <si>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</si>
  <si>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</si>
  <si>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</si>
  <si>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</si>
  <si>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</si>
  <si>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</si>
  <si>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</si>
  <si>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</si>
  <si>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</si>
  <si>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</si>
  <si>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</si>
  <si>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</si>
  <si>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</si>
  <si>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</si>
  <si>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</si>
  <si>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</si>
  <si>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</si>
  <si>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</si>
  <si>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</si>
  <si>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</si>
  <si>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</si>
  <si>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</si>
  <si>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</si>
  <si>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</si>
  <si>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</si>
  <si>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</si>
  <si>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</si>
  <si>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</si>
  <si>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</si>
  <si>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</si>
  <si>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</si>
  <si>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</si>
  <si>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</si>
  <si>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</si>
  <si>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</si>
  <si>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</si>
  <si>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</si>
  <si>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</si>
  <si>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</si>
  <si>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</si>
  <si>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</si>
  <si>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</si>
  <si>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</si>
  <si>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</si>
  <si>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</si>
  <si>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</si>
  <si>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</si>
  <si>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</si>
  <si>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</si>
  <si>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</si>
  <si>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</si>
  <si>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</si>
  <si>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</si>
  <si>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</si>
  <si>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</si>
  <si>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</si>
  <si>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</si>
  <si>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</si>
  <si>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</si>
  <si>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</si>
  <si>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</si>
  <si>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</si>
  <si>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</si>
  <si>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</si>
  <si>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</si>
  <si>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</si>
  <si>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</si>
  <si>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</si>
  <si>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</si>
  <si>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</si>
  <si>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</si>
  <si>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</si>
  <si>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</si>
  <si>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</si>
  <si>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</si>
  <si>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</si>
  <si>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</si>
  <si>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</si>
  <si>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</si>
  <si>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</si>
  <si>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</si>
  <si>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</si>
  <si>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</si>
  <si>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</si>
  <si>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</si>
  <si>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</si>
  <si>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</si>
  <si>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</si>
  <si>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</si>
  <si>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</si>
  <si>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</si>
  <si>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</si>
  <si>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</si>
  <si>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</si>
  <si>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</si>
  <si>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</si>
  <si>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</si>
  <si>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</si>
  <si>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</si>
  <si>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</si>
  <si>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</si>
  <si>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</si>
  <si>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</si>
  <si>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</si>
  <si>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</si>
  <si>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</si>
  <si>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</si>
  <si>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</si>
  <si>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</si>
  <si>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</si>
  <si>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</si>
  <si>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</si>
  <si>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</si>
  <si>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</si>
  <si>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</si>
  <si>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</si>
  <si>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</si>
  <si>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</si>
  <si>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</si>
  <si>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</si>
  <si>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</si>
  <si>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</si>
  <si>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</si>
  <si>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</si>
  <si>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</si>
  <si>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</si>
  <si>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</si>
  <si>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</si>
  <si>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</si>
  <si>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</si>
  <si>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</si>
  <si>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</si>
  <si>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</si>
  <si>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</si>
  <si>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</si>
  <si>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</si>
  <si>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</si>
  <si>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</si>
  <si>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</si>
  <si>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</si>
  <si>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</si>
  <si>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</si>
  <si>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</si>
  <si>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</si>
  <si>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</si>
  <si>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</si>
  <si>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</si>
  <si>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</si>
  <si>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</si>
  <si>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</si>
  <si>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</si>
  <si>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</si>
  <si>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</si>
  <si>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</si>
  <si>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</si>
  <si>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</si>
  <si>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</si>
  <si>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</si>
  <si>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</si>
  <si>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</si>
  <si>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</si>
  <si>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</si>
  <si>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</si>
  <si>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</si>
  <si>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</si>
  <si>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</si>
  <si>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</si>
  <si>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</si>
  <si>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</si>
  <si>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</si>
  <si>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</si>
  <si>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</si>
  <si>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</si>
  <si>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</si>
  <si>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</si>
  <si>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</si>
  <si>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</si>
  <si>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</si>
  <si>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</si>
  <si>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</si>
  <si>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</si>
  <si>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</si>
  <si>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</si>
  <si>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</si>
  <si>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</si>
  <si>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</si>
  <si>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</si>
  <si>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</si>
  <si>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</si>
  <si>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</si>
  <si>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</si>
  <si>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</si>
  <si>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</si>
  <si>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</si>
  <si>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</si>
  <si>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</si>
  <si>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</si>
  <si>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</si>
  <si>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</si>
  <si>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</si>
  <si>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</si>
  <si>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</si>
  <si>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</si>
  <si>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</si>
  <si>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</si>
  <si>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</si>
  <si>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</si>
  <si>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</si>
  <si>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</si>
  <si>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</si>
  <si>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</si>
  <si>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</si>
  <si>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</si>
  <si>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</si>
  <si>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</si>
  <si>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</si>
  <si>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</si>
  <si>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</si>
  <si>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</si>
  <si>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</si>
  <si>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</si>
  <si>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</si>
  <si>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</si>
  <si>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</si>
  <si>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</si>
  <si>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</si>
  <si>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</si>
  <si>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</si>
  <si>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</si>
  <si>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</si>
  <si>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</si>
  <si>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</si>
  <si>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</si>
  <si>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</si>
  <si>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</si>
  <si>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</si>
  <si>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</si>
  <si>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</si>
  <si>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</si>
  <si>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</si>
  <si>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</si>
  <si>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</si>
  <si>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</si>
  <si>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</si>
  <si>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</si>
  <si>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</si>
  <si>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</si>
  <si>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</si>
  <si>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</si>
  <si>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</si>
  <si>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</si>
  <si>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</si>
  <si>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</si>
  <si>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</si>
  <si>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</si>
  <si>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</si>
  <si>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</si>
  <si>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</si>
  <si>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</si>
  <si>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</si>
  <si>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</si>
  <si>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</si>
  <si>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</si>
  <si>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</si>
  <si>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</si>
  <si>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</si>
  <si>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</si>
  <si>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</si>
  <si>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</si>
  <si>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</si>
  <si>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</si>
  <si>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</si>
  <si>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</si>
  <si>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</si>
  <si>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</si>
  <si>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</si>
  <si>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</si>
  <si>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</si>
  <si>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</si>
  <si>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</si>
  <si>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</si>
  <si>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</si>
  <si>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</si>
  <si>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</si>
  <si>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</si>
  <si>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</si>
  <si>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</si>
  <si>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</si>
  <si>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</si>
  <si>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</si>
  <si>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</si>
  <si>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</si>
  <si>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</si>
  <si>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</si>
  <si>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</si>
  <si>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</si>
  <si>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</si>
  <si>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</si>
  <si>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</si>
  <si>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</si>
  <si>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</si>
  <si>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</si>
  <si>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</si>
  <si>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</si>
  <si>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</si>
  <si>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</si>
  <si>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</si>
  <si>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</si>
  <si>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</si>
  <si>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</si>
  <si>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</si>
  <si>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</si>
  <si>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</si>
  <si>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</si>
  <si>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</si>
  <si>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</si>
  <si>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</si>
  <si>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</si>
  <si>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</si>
  <si>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</si>
  <si>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</si>
  <si>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</si>
  <si>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</si>
  <si>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</si>
  <si>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</si>
  <si>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</si>
  <si>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</si>
  <si>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</si>
  <si>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</si>
  <si>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</si>
  <si>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</si>
  <si>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</si>
  <si>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</si>
  <si>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</si>
  <si>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</si>
  <si>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</si>
  <si>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</si>
  <si>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</si>
  <si>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</si>
  <si>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</si>
  <si>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</si>
  <si>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</si>
  <si>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</si>
  <si>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</si>
  <si>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</si>
  <si>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</si>
  <si>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</si>
  <si>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</si>
  <si>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</si>
  <si>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</si>
  <si>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</si>
  <si>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</si>
  <si>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</si>
  <si>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</si>
  <si>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</si>
  <si>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</si>
  <si>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</si>
  <si>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</si>
  <si>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</si>
  <si>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</si>
  <si>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</si>
  <si>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</si>
  <si>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</si>
  <si>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</si>
  <si>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</si>
  <si>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</si>
  <si>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</si>
  <si>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</si>
  <si>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</si>
  <si>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</si>
  <si>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</si>
  <si>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</si>
  <si>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</si>
  <si>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</si>
  <si>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</si>
  <si>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</si>
  <si>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</si>
  <si>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</si>
  <si>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</si>
  <si>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</si>
  <si>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</si>
  <si>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</si>
  <si>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</si>
  <si>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</si>
  <si>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</si>
  <si>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</si>
  <si>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</si>
  <si>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</si>
  <si>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</si>
  <si>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</si>
  <si>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</si>
  <si>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</si>
  <si>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</si>
  <si>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</si>
  <si>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</si>
  <si>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</si>
  <si>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</si>
  <si>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</si>
  <si>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</si>
  <si>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</si>
  <si>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</si>
  <si>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</si>
  <si>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</si>
  <si>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</si>
  <si>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</si>
  <si>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</si>
  <si>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</si>
  <si>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</si>
  <si>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</si>
  <si>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</si>
  <si>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</si>
  <si>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</si>
  <si>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</si>
  <si>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</si>
  <si>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</si>
  <si>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</si>
  <si>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</si>
  <si>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</si>
  <si>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</si>
  <si>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</si>
  <si>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</si>
  <si>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</si>
  <si>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</si>
  <si>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</si>
  <si>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</si>
  <si>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</si>
  <si>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</si>
  <si>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</si>
  <si>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</si>
  <si>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</si>
  <si>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</si>
  <si>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</si>
  <si>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</si>
  <si>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</si>
  <si>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</si>
  <si>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</si>
  <si>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</si>
  <si>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</si>
  <si>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</si>
  <si>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</si>
  <si>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</si>
  <si>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</si>
  <si>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</si>
  <si>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</si>
  <si>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</si>
  <si>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</si>
  <si>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</si>
  <si>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</si>
  <si>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</si>
  <si>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</si>
  <si>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</si>
  <si>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</si>
  <si>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</si>
  <si>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</si>
  <si>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</si>
  <si>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</si>
  <si>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</si>
  <si>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</si>
  <si>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</si>
  <si>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</si>
  <si>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</si>
  <si>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</si>
  <si>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</si>
  <si>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</si>
  <si>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</si>
  <si>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</si>
  <si>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</si>
  <si>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</si>
  <si>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</si>
  <si>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</si>
  <si>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</si>
  <si>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</si>
  <si>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</si>
  <si>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</si>
  <si>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</si>
  <si>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</si>
  <si>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</si>
  <si>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</si>
  <si>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</si>
  <si>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</si>
  <si>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</si>
  <si>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</si>
  <si>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</si>
  <si>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</si>
  <si>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</si>
  <si>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</si>
  <si>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</si>
  <si>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</si>
  <si>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</si>
  <si>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</si>
  <si>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</si>
  <si>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</si>
  <si>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</si>
  <si>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</si>
  <si>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</si>
  <si>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</si>
  <si>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</si>
  <si>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</si>
  <si>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</si>
  <si>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</si>
  <si>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</si>
  <si>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</si>
  <si>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</si>
  <si>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</si>
  <si>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</si>
  <si>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</si>
  <si>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</si>
  <si>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</si>
  <si>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</si>
  <si>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</si>
  <si>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</si>
  <si>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</si>
  <si>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</si>
  <si>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</si>
  <si>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</si>
  <si>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</si>
  <si>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</si>
  <si>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</si>
  <si>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</si>
  <si>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</si>
  <si>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</si>
  <si>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</si>
  <si>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</si>
  <si>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</si>
  <si>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</si>
  <si>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</si>
  <si>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</si>
  <si>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</si>
  <si>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</si>
  <si>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</si>
  <si>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</si>
  <si>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</si>
  <si>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</si>
  <si>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</si>
  <si>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</si>
  <si>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</si>
  <si>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</si>
  <si>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</si>
  <si>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</si>
  <si>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</si>
  <si>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</si>
  <si>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</si>
  <si>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</si>
  <si>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</si>
  <si>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</si>
  <si>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</si>
  <si>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</si>
  <si>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</si>
  <si>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</si>
  <si>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</si>
  <si>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</si>
  <si>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</si>
  <si>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</si>
  <si>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</si>
  <si>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</si>
  <si>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</si>
  <si>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</si>
  <si>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</si>
  <si>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</si>
  <si>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</si>
  <si>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</si>
  <si>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</si>
  <si>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</si>
  <si>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</si>
  <si>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</si>
  <si>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</si>
  <si>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</si>
  <si>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</si>
  <si>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</si>
  <si>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</si>
  <si>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</si>
  <si>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</si>
  <si>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</si>
  <si>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</si>
  <si>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</si>
  <si>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</si>
  <si>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</si>
  <si>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</si>
  <si>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</si>
  <si>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</si>
  <si>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</si>
  <si>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</si>
  <si>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</si>
  <si>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</si>
  <si>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</si>
  <si>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</si>
  <si>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</si>
  <si>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</si>
  <si>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</si>
  <si>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</si>
  <si>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</si>
  <si>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</si>
  <si>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</si>
  <si>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</si>
  <si>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</si>
  <si>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</si>
  <si>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</si>
  <si>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</si>
  <si>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</si>
  <si>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</si>
  <si>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</si>
  <si>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</si>
  <si>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</si>
  <si>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</si>
  <si>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</si>
  <si>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</si>
  <si>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</si>
  <si>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</si>
  <si>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</si>
  <si>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</si>
  <si>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</si>
  <si>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</si>
  <si>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</si>
  <si>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</si>
  <si>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</si>
  <si>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</si>
  <si>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</si>
  <si>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</si>
  <si>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</si>
  <si>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</si>
  <si>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</si>
  <si>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</si>
  <si>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</si>
  <si>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</si>
  <si>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</si>
  <si>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</si>
  <si>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</si>
  <si>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</si>
  <si>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</si>
  <si>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</si>
  <si>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</si>
  <si>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</si>
  <si>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</si>
  <si>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</si>
  <si>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</si>
  <si>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</si>
  <si>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</si>
  <si>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</si>
  <si>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</si>
  <si>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</si>
  <si>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</si>
  <si>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</si>
  <si>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</si>
  <si>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</si>
  <si>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</si>
  <si>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</si>
  <si>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</si>
  <si>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</si>
  <si>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</si>
  <si>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</si>
  <si>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</si>
  <si>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</si>
  <si>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</si>
  <si>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</si>
  <si>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</si>
  <si>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</si>
  <si>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</si>
  <si>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</si>
  <si>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</si>
  <si>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</si>
  <si>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</si>
  <si>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</si>
  <si>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</si>
  <si>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</si>
  <si>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</si>
  <si>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</si>
  <si>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</si>
  <si>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</si>
  <si>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</si>
  <si>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</si>
  <si>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</si>
  <si>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</si>
  <si>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</si>
  <si>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</si>
  <si>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</si>
  <si>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</si>
  <si>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</si>
  <si>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</si>
  <si>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</si>
  <si>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</si>
  <si>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</si>
  <si>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</si>
  <si>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</si>
  <si>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</si>
  <si>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</si>
  <si>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</si>
  <si>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</si>
  <si>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</si>
  <si>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</si>
  <si>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</si>
  <si>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</si>
  <si>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</si>
  <si>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</si>
  <si>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</si>
  <si>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</si>
  <si>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</si>
  <si>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</si>
  <si>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</si>
  <si>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</si>
  <si>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</si>
  <si>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</si>
  <si>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</si>
  <si>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</si>
  <si>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</si>
  <si>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</si>
  <si>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</si>
  <si>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</si>
  <si>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</si>
  <si>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</si>
  <si>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</si>
  <si>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</si>
  <si>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</si>
  <si>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</si>
  <si>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</si>
  <si>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</si>
  <si>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</si>
  <si>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</si>
  <si>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</si>
  <si>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</si>
  <si>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</si>
  <si>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</si>
  <si>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</si>
  <si>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</si>
  <si>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</si>
  <si>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</si>
  <si>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</si>
  <si>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</si>
  <si>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</si>
  <si>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</si>
  <si>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</si>
  <si>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</si>
  <si>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</si>
  <si>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</si>
  <si>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</si>
  <si>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</si>
  <si>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</si>
  <si>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</si>
  <si>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</si>
  <si>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</si>
  <si>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</si>
  <si>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</si>
  <si>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</si>
  <si>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</si>
  <si>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</si>
  <si>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</si>
  <si>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</si>
  <si>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</si>
  <si>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</si>
  <si>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</si>
  <si>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</si>
  <si>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</si>
  <si>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</si>
  <si>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</si>
  <si>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</si>
  <si>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</si>
  <si>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</si>
  <si>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</si>
  <si>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</si>
  <si>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</si>
  <si>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</si>
  <si>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</si>
  <si>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</si>
  <si>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</si>
  <si>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</si>
  <si>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</si>
  <si>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</si>
  <si>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</si>
  <si>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</si>
  <si>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</si>
  <si>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</si>
  <si>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</si>
  <si>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</si>
  <si>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</si>
  <si>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</si>
  <si>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</si>
  <si>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</si>
  <si>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</si>
  <si>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</si>
  <si>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</si>
  <si>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</si>
  <si>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</si>
  <si>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</si>
  <si>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</si>
  <si>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</si>
  <si>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</si>
  <si>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</si>
  <si>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</si>
  <si>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</si>
  <si>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</si>
  <si>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</si>
  <si>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</si>
  <si>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</si>
  <si>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</si>
  <si>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</si>
  <si>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</si>
  <si>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</si>
  <si>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</si>
  <si>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</si>
  <si>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</si>
  <si>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</si>
  <si>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</si>
  <si>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</si>
  <si>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</si>
  <si>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</si>
  <si>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</si>
  <si>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</si>
  <si>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</si>
  <si>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</si>
  <si>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</si>
  <si>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</si>
  <si>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</si>
  <si>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</si>
  <si>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</si>
  <si>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</si>
  <si>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</si>
  <si>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</si>
  <si>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</si>
  <si>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</si>
  <si>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</si>
  <si>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</si>
  <si>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</si>
  <si>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</si>
  <si>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</si>
  <si>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</si>
  <si>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</si>
  <si>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</si>
  <si>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</si>
  <si>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</si>
  <si>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</si>
  <si>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</si>
  <si>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</si>
  <si>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</si>
  <si>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</si>
  <si>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</si>
  <si>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</si>
  <si>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</si>
  <si>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</si>
  <si>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</si>
  <si>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</si>
  <si>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</si>
  <si>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</si>
  <si>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</si>
  <si>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</si>
  <si>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</si>
  <si>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</si>
  <si>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</si>
  <si>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</si>
  <si>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</si>
  <si>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</si>
  <si>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</si>
  <si>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</si>
  <si>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</si>
  <si>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</si>
  <si>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</si>
  <si>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</si>
  <si>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</si>
  <si>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</si>
  <si>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</si>
  <si>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</si>
  <si>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</si>
  <si>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</si>
  <si>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</si>
  <si>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</si>
  <si>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</si>
  <si>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</si>
  <si>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</si>
  <si>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</si>
  <si>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</si>
  <si>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</si>
  <si>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</si>
  <si>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</si>
  <si>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</si>
  <si>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</si>
  <si>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</si>
  <si>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</si>
  <si>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</si>
  <si>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</si>
  <si>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</si>
  <si>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</si>
  <si>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</si>
  <si>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</si>
  <si>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</si>
  <si>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</si>
  <si>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</si>
  <si>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</si>
  <si>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</si>
  <si>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</si>
  <si>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</si>
  <si>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</si>
  <si>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</si>
  <si>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</si>
  <si>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</si>
  <si>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</si>
  <si>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</si>
  <si>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</si>
  <si>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</si>
  <si>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</si>
  <si>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</si>
  <si>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</si>
  <si>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</si>
  <si>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</si>
  <si>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</si>
  <si>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</si>
  <si>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</si>
  <si>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</si>
  <si>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</si>
  <si>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</si>
  <si>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</si>
  <si>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</si>
  <si>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</si>
  <si>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</si>
  <si>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</si>
  <si>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</si>
  <si>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</si>
  <si>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</si>
  <si>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</si>
  <si>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</si>
  <si>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</si>
  <si>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</si>
  <si>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</si>
  <si>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</si>
  <si>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</si>
  <si>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</si>
  <si>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</si>
  <si>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</si>
  <si>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</si>
  <si>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</si>
  <si>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</si>
  <si>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</si>
  <si>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</si>
  <si>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</si>
  <si>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</si>
  <si>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</si>
  <si>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</si>
  <si>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</si>
  <si>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</si>
  <si>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</si>
  <si>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</si>
  <si>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</si>
  <si>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</si>
  <si>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</si>
  <si>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</si>
  <si>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</si>
  <si>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</si>
  <si>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</si>
  <si>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</si>
  <si>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</si>
  <si>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</si>
  <si>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</si>
  <si>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</si>
  <si>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</si>
  <si>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</si>
  <si>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</si>
  <si>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</si>
  <si>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</si>
  <si>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</si>
  <si>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</si>
  <si>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</si>
  <si>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</si>
  <si>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</si>
  <si>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</si>
  <si>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</si>
  <si>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</si>
  <si>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</si>
  <si>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</si>
  <si>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</si>
  <si>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</si>
  <si>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</si>
  <si>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</si>
  <si>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</si>
  <si>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</si>
  <si>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</si>
  <si>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</si>
  <si>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</si>
  <si>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</si>
  <si>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</si>
  <si>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</si>
  <si>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</si>
  <si>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</si>
  <si>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</si>
  <si>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</si>
  <si>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</si>
  <si>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</si>
  <si>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</si>
  <si>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</si>
  <si>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</si>
  <si>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</si>
  <si>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</si>
  <si>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</si>
  <si>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</si>
  <si>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</si>
  <si>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</si>
  <si>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</si>
  <si>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</si>
  <si>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</si>
  <si>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</si>
  <si>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</si>
  <si>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</si>
  <si>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</si>
  <si>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</si>
  <si>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</si>
  <si>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</si>
  <si>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</si>
  <si>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</si>
  <si>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</si>
  <si>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</si>
  <si>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</si>
  <si>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</si>
  <si>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</si>
  <si>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</si>
  <si>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</si>
  <si>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</si>
  <si>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</si>
  <si>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</si>
  <si>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</si>
  <si>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</si>
  <si>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</si>
  <si>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</si>
  <si>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</si>
  <si>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</si>
  <si>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</si>
  <si>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</si>
  <si>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</si>
  <si>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</si>
  <si>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</si>
  <si>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</si>
  <si>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</si>
  <si>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</si>
  <si>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</si>
  <si>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</si>
  <si>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</si>
  <si>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</si>
  <si>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</si>
  <si>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</si>
  <si>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</si>
  <si>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</si>
  <si>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</si>
  <si>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</si>
  <si>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</si>
  <si>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</si>
  <si>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</si>
  <si>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</si>
  <si>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</si>
  <si>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</si>
  <si>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</si>
  <si>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</si>
  <si>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</si>
  <si>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</si>
  <si>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</si>
  <si>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</si>
  <si>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</si>
  <si>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</si>
  <si>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</si>
  <si>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</si>
  <si>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</si>
  <si>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</si>
  <si>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</si>
  <si>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</si>
  <si>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</si>
  <si>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</si>
  <si>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</si>
  <si>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</si>
  <si>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</si>
  <si>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</si>
  <si>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</si>
  <si>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</si>
  <si>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</si>
  <si>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</si>
  <si>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</si>
  <si>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</si>
  <si>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</si>
  <si>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</si>
  <si>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</si>
  <si>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</si>
  <si>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</si>
  <si>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</si>
  <si>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</si>
  <si>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</si>
  <si>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</si>
  <si>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</si>
  <si>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</si>
  <si>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</si>
  <si>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</si>
  <si>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</si>
  <si>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</si>
  <si>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</si>
  <si>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</si>
  <si>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</si>
  <si>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</si>
  <si>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</si>
  <si>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</si>
  <si>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</si>
  <si>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</si>
  <si>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</si>
  <si>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</si>
  <si>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</si>
  <si>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</si>
  <si>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</si>
  <si>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</si>
  <si>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</si>
  <si>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</si>
  <si>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</si>
  <si>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</si>
  <si>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</si>
  <si>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</si>
  <si>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</si>
  <si>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</si>
  <si>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</si>
  <si>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</si>
  <si>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</si>
  <si>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</si>
  <si>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</si>
  <si>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</si>
  <si>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</si>
  <si>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</si>
  <si>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</si>
  <si>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</si>
  <si>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</si>
  <si>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</si>
  <si>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</si>
  <si>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</si>
  <si>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</si>
  <si>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</si>
  <si>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</si>
  <si>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</si>
  <si>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</si>
  <si>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</si>
  <si>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</si>
  <si>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</si>
  <si>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</si>
  <si>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</si>
  <si>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</si>
  <si>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</si>
  <si>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</si>
  <si>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</si>
  <si>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</si>
  <si>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</si>
  <si>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</si>
  <si>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</si>
  <si>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</si>
  <si>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</si>
  <si>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</si>
  <si>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</si>
  <si>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</si>
  <si>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</si>
  <si>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</si>
  <si>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</si>
  <si>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</si>
  <si>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</si>
  <si>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</si>
  <si>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</si>
  <si>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</si>
  <si>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</si>
  <si>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</si>
  <si>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</si>
  <si>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</si>
  <si>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</si>
  <si>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</si>
  <si>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</si>
  <si>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</si>
  <si>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</si>
  <si>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</si>
  <si>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</si>
  <si>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</si>
  <si>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</si>
  <si>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</si>
  <si>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</si>
  <si>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</si>
  <si>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</si>
  <si>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</si>
  <si>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</si>
  <si>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</si>
  <si>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</si>
  <si>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</si>
  <si>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</si>
  <si>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</si>
  <si>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</si>
  <si>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</si>
  <si>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</si>
  <si>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</si>
  <si>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</si>
  <si>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</si>
  <si>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</si>
  <si>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</si>
  <si>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</si>
  <si>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</si>
  <si>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</si>
  <si>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</si>
  <si>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</si>
  <si>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</si>
  <si>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</si>
  <si>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</si>
  <si>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</si>
  <si>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</si>
  <si>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</si>
  <si>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</si>
  <si>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</si>
  <si>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</si>
  <si>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</si>
  <si>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</si>
  <si>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</si>
  <si>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</si>
  <si>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</si>
  <si>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</si>
  <si>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</si>
  <si>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</si>
  <si>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</si>
  <si>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</si>
  <si>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</si>
  <si>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</si>
  <si>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</si>
  <si>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</si>
  <si>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</si>
  <si>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</si>
  <si>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</si>
  <si>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</si>
  <si>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</si>
  <si>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</si>
  <si>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</si>
  <si>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</si>
  <si>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</si>
  <si>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</si>
  <si>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</si>
  <si>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</si>
  <si>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</si>
  <si>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</si>
  <si>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</si>
  <si>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</si>
  <si>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</si>
  <si>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</si>
  <si>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</si>
  <si>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</si>
  <si>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</si>
  <si>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</si>
  <si>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</si>
  <si>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</si>
  <si>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</si>
  <si>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</si>
  <si>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</si>
  <si>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</si>
  <si>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</si>
  <si>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</si>
  <si>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</si>
  <si>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</si>
  <si>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</si>
  <si>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</si>
  <si>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</si>
  <si>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</si>
  <si>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</si>
  <si>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</si>
  <si>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</si>
  <si>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</si>
  <si>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</si>
  <si>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</si>
  <si>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</si>
  <si>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</si>
  <si>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</si>
  <si>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</si>
  <si>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</si>
  <si>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</si>
  <si>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</si>
  <si>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</si>
  <si>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</si>
  <si>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</si>
  <si>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</si>
  <si>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</si>
  <si>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</si>
  <si>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</si>
  <si>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</si>
  <si>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</si>
  <si>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</si>
  <si>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</si>
  <si>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</si>
  <si>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</si>
  <si>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</si>
  <si>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</si>
  <si>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</si>
  <si>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</si>
  <si>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</si>
  <si>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</si>
  <si>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</si>
  <si>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</si>
  <si>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</si>
  <si>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</si>
  <si>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</si>
  <si>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</si>
  <si>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</si>
  <si>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</si>
  <si>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</si>
  <si>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</si>
  <si>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</si>
  <si>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</si>
  <si>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</si>
  <si>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</si>
  <si>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</si>
  <si>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</si>
  <si>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</si>
  <si>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</si>
  <si>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</si>
  <si>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</si>
  <si>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</si>
  <si>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</si>
  <si>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</si>
  <si>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</si>
  <si>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</si>
  <si>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</si>
  <si>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</si>
  <si>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</si>
  <si>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</si>
  <si>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</si>
  <si>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</si>
  <si>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</si>
  <si>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</si>
  <si>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</si>
  <si>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</si>
  <si>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</si>
  <si>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</si>
  <si>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</si>
  <si>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</si>
  <si>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</si>
  <si>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</si>
  <si>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</si>
  <si>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</si>
  <si>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</si>
  <si>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</si>
  <si>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</si>
  <si>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</si>
  <si>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</si>
  <si>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</si>
  <si>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</si>
  <si>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</si>
  <si>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</si>
  <si>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</si>
  <si>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</si>
  <si>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</si>
  <si>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</si>
  <si>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</si>
  <si>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</si>
  <si>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</si>
  <si>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</si>
  <si>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</si>
  <si>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</si>
  <si>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</si>
  <si>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</si>
  <si>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</si>
  <si>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</si>
  <si>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</si>
  <si>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</si>
  <si>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</si>
  <si>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</si>
  <si>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</si>
  <si>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</si>
  <si>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</si>
  <si>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</si>
  <si>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</si>
  <si>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</si>
  <si>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</si>
  <si>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</si>
  <si>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</si>
  <si>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</si>
  <si>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</si>
  <si>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</si>
  <si>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</si>
  <si>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</si>
  <si>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</si>
  <si>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</si>
  <si>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</si>
  <si>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</si>
  <si>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</si>
  <si>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</si>
  <si>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</si>
  <si>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</si>
  <si>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</si>
  <si>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</si>
  <si>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</si>
  <si>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</si>
  <si>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</si>
  <si>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</si>
  <si>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</si>
  <si>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</si>
  <si>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</si>
  <si>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</si>
  <si>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</si>
  <si>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</si>
  <si>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</si>
  <si>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</si>
  <si>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</si>
  <si>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</si>
  <si>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</si>
  <si>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</si>
  <si>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</si>
  <si>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</si>
  <si>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</si>
  <si>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</si>
  <si>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</si>
  <si>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</si>
  <si>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</si>
  <si>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</si>
  <si>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</si>
  <si>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</si>
  <si>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</si>
  <si>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</si>
  <si>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</si>
  <si>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</si>
  <si>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</si>
  <si>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</si>
  <si>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</si>
  <si>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</si>
  <si>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</si>
  <si>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</si>
  <si>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</si>
  <si>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</si>
  <si>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</si>
  <si>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</si>
  <si>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</si>
  <si>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</si>
  <si>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</si>
  <si>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</si>
  <si>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</si>
  <si>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</si>
  <si>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</si>
  <si>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</si>
  <si>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</si>
  <si>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</si>
  <si>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</si>
  <si>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</si>
  <si>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</si>
  <si>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</si>
  <si>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</si>
  <si>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</si>
  <si>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</si>
  <si>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</si>
  <si>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</si>
  <si>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</si>
  <si>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</si>
  <si>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</si>
  <si>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</si>
  <si>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</si>
  <si>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</si>
  <si>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</si>
  <si>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</si>
  <si>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</si>
  <si>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</si>
  <si>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</si>
  <si>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</si>
  <si>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</si>
  <si>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</si>
  <si>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</si>
  <si>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</si>
  <si>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</si>
  <si>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</si>
  <si>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</si>
  <si>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</si>
  <si>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</si>
  <si>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</si>
  <si>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</si>
  <si>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</si>
  <si>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</si>
  <si>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</si>
  <si>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</si>
  <si>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</si>
  <si>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</si>
  <si>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</si>
  <si>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</si>
  <si>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</si>
  <si>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</si>
  <si>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</si>
  <si>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</si>
  <si>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</si>
  <si>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</si>
  <si>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</si>
  <si>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</si>
  <si>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</si>
  <si>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</si>
  <si>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</si>
  <si>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</si>
  <si>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</si>
  <si>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</si>
  <si>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</si>
  <si>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</si>
  <si>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</si>
  <si>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</si>
  <si>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</si>
  <si>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</si>
  <si>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</si>
  <si>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</si>
  <si>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</si>
  <si>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</si>
  <si>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</si>
  <si>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</si>
  <si>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</si>
  <si>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</si>
  <si>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</si>
  <si>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</si>
  <si>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</si>
  <si>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</si>
  <si>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</si>
  <si>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</si>
  <si>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</si>
  <si>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</si>
  <si>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</si>
  <si>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</si>
  <si>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</si>
  <si>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</si>
  <si>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</si>
  <si>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</si>
  <si>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</si>
  <si>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</si>
  <si>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</si>
  <si>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</si>
  <si>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</si>
  <si>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</si>
  <si>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</si>
  <si>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</si>
  <si>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</si>
  <si>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</si>
  <si>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</si>
  <si>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</si>
  <si>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</si>
  <si>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</si>
  <si>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</si>
  <si>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</si>
  <si>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</si>
  <si>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</si>
  <si>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</si>
  <si>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</si>
  <si>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</si>
  <si>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</si>
  <si>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</si>
  <si>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</si>
  <si>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</si>
  <si>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</si>
  <si>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</si>
  <si>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</si>
  <si>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</si>
  <si>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</si>
  <si>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</si>
  <si>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</si>
  <si>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</si>
  <si>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</si>
  <si>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</si>
  <si>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</si>
  <si>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</si>
  <si>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</si>
  <si>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</si>
  <si>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</si>
  <si>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</si>
  <si>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</si>
  <si>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</si>
  <si>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</si>
  <si>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</si>
  <si>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</si>
  <si>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</si>
  <si>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</si>
  <si>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</si>
  <si>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</si>
  <si>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</si>
  <si>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</si>
  <si>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</si>
  <si>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</si>
  <si>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</si>
  <si>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</si>
  <si>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</si>
  <si>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</si>
  <si>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</si>
  <si>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</si>
  <si>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</si>
  <si>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</si>
  <si>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</si>
  <si>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</si>
  <si>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</si>
  <si>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</si>
  <si>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</si>
  <si>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</si>
  <si>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</si>
  <si>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</si>
  <si>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</si>
  <si>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</si>
  <si>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</si>
  <si>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</si>
  <si>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</si>
  <si>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</si>
  <si>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</si>
  <si>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</si>
  <si>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</si>
  <si>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</si>
  <si>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</si>
  <si>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</si>
  <si>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</si>
  <si>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</si>
  <si>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</si>
  <si>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</si>
  <si>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</si>
  <si>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</si>
  <si>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</si>
  <si>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</si>
  <si>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</si>
  <si>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</si>
  <si>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</si>
  <si>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</si>
  <si>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</si>
  <si>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</si>
  <si>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</si>
  <si>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</si>
  <si>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</si>
  <si>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</si>
  <si>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</si>
  <si>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</si>
  <si>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</si>
  <si>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</si>
  <si>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</si>
  <si>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</si>
  <si>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</si>
  <si>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</si>
  <si>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</si>
  <si>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</si>
  <si>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</si>
  <si>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</si>
  <si>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</si>
  <si>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</si>
  <si>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</si>
  <si>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</si>
  <si>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</si>
  <si>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</si>
  <si>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</si>
  <si>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</si>
  <si>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</si>
  <si>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</si>
  <si>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</si>
  <si>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</si>
  <si>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</si>
  <si>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</si>
  <si>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</si>
  <si>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</si>
  <si>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</si>
  <si>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</si>
  <si>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</si>
  <si>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</si>
  <si>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</si>
  <si>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</si>
  <si>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</si>
  <si>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</si>
  <si>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</si>
  <si>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</si>
  <si>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</si>
  <si>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</si>
  <si>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</si>
  <si>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</si>
  <si>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</si>
  <si>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</si>
  <si>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</si>
  <si>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</si>
  <si>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</si>
  <si>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</si>
  <si>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</si>
  <si>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</si>
  <si>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</si>
  <si>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</si>
  <si>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</si>
  <si>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</si>
  <si>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</si>
  <si>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</si>
  <si>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</si>
  <si>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</si>
  <si>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</si>
  <si>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</si>
  <si>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</si>
  <si>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</si>
  <si>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</si>
  <si>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</si>
  <si>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</si>
  <si>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</si>
  <si>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</si>
  <si>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</si>
  <si>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</si>
  <si>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</si>
  <si>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</si>
  <si>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</si>
  <si>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</si>
  <si>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</si>
  <si>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</si>
  <si>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</si>
  <si>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</si>
  <si>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</si>
  <si>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</si>
  <si>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</si>
  <si>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</si>
  <si>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</si>
  <si>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</si>
  <si>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</si>
  <si>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</si>
  <si>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</si>
  <si>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</si>
  <si>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</si>
  <si>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</si>
  <si>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</si>
  <si>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</si>
  <si>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</si>
  <si>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</si>
  <si>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</si>
  <si>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</si>
  <si>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</si>
  <si>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</si>
  <si>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</si>
  <si>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</si>
  <si>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</si>
  <si>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</si>
  <si>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</si>
  <si>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</si>
  <si>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</si>
  <si>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</si>
  <si>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</si>
  <si>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</si>
  <si>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</si>
  <si>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</si>
  <si>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</si>
  <si>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</si>
  <si>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</si>
  <si>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</si>
  <si>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</si>
  <si>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</si>
  <si>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</si>
  <si>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</si>
  <si>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</si>
  <si>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</si>
  <si>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</si>
  <si>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</si>
  <si>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</si>
  <si>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</si>
  <si>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</si>
  <si>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</si>
  <si>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</si>
  <si>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</si>
  <si>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</si>
  <si>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</si>
  <si>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</si>
  <si>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</si>
  <si>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</si>
  <si>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</si>
  <si>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</si>
  <si>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</si>
  <si>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</si>
  <si>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</si>
  <si>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</si>
  <si>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</si>
  <si>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</si>
  <si>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</si>
  <si>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</si>
  <si>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</si>
  <si>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</si>
  <si>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</si>
  <si>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</si>
  <si>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</si>
  <si>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</si>
  <si>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</si>
  <si>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</si>
  <si>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</si>
  <si>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</si>
  <si>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</si>
  <si>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</si>
  <si>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</si>
  <si>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</si>
  <si>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</si>
  <si>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</si>
  <si>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</si>
  <si>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</si>
  <si>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</si>
  <si>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</si>
  <si>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</si>
  <si>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</si>
  <si>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</si>
  <si>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</si>
  <si>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</si>
  <si>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</si>
  <si>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</si>
  <si>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</si>
  <si>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</si>
  <si>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</si>
  <si>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</si>
  <si>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</si>
  <si>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</si>
  <si>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</si>
  <si>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</si>
  <si>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</si>
  <si>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</si>
  <si>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</si>
  <si>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</si>
  <si>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</si>
  <si>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</si>
  <si>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</si>
  <si>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</si>
  <si>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</si>
  <si>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</si>
  <si>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</si>
  <si>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</si>
  <si>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</si>
  <si>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</si>
  <si>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</si>
  <si>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</si>
  <si>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</si>
  <si>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</si>
  <si>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</si>
  <si>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</si>
  <si>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</si>
  <si>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</si>
  <si>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</si>
  <si>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</si>
  <si>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</si>
  <si>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</si>
  <si>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</si>
  <si>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</si>
  <si>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</si>
  <si>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</si>
  <si>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</si>
  <si>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</si>
  <si>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</si>
  <si>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</si>
  <si>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</si>
  <si>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</si>
  <si>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</si>
  <si>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</si>
  <si>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</si>
  <si>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</si>
  <si>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</si>
  <si>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</si>
  <si>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</si>
  <si>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</si>
  <si>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</si>
  <si>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</si>
  <si>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</si>
  <si>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</si>
  <si>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</si>
  <si>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</si>
  <si>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</si>
  <si>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</si>
  <si>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</si>
  <si>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</si>
  <si>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</si>
  <si>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</si>
  <si>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</si>
  <si>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</si>
  <si>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</si>
  <si>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</si>
  <si>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</si>
  <si>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</si>
  <si>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</si>
  <si>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</si>
  <si>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</si>
  <si>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</si>
  <si>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</si>
  <si>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</si>
  <si>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</si>
  <si>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</si>
  <si>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</si>
  <si>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</si>
  <si>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</si>
  <si>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</si>
  <si>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</si>
  <si>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</si>
  <si>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</si>
  <si>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</si>
  <si>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</si>
  <si>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</si>
  <si>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</si>
  <si>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</si>
  <si>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</si>
  <si>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</si>
  <si>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</si>
  <si>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</si>
  <si>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</si>
  <si>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</si>
  <si>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</si>
  <si>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</si>
  <si>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</si>
  <si>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</si>
  <si>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</si>
  <si>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</si>
  <si>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</si>
  <si>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</si>
  <si>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</si>
  <si>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</si>
  <si>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</si>
  <si>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</si>
  <si>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</si>
  <si>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</si>
  <si>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</si>
  <si>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</si>
  <si>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</si>
  <si>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</si>
  <si>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</si>
  <si>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</si>
  <si>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</si>
  <si>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</si>
  <si>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</si>
  <si>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</si>
  <si>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</si>
  <si>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</si>
  <si>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</si>
  <si>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</si>
  <si>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</si>
  <si>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</si>
  <si>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</si>
  <si>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</si>
  <si>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</si>
  <si>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</si>
  <si>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</si>
  <si>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</si>
  <si>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</si>
  <si>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</si>
  <si>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</si>
  <si>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</si>
  <si>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</si>
  <si>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</si>
  <si>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</si>
  <si>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</si>
  <si>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</si>
  <si>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</si>
  <si>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</si>
  <si>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</si>
  <si>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</si>
  <si>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</si>
  <si>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</si>
  <si>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</si>
  <si>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</si>
  <si>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</si>
  <si>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</si>
  <si>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</si>
  <si>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</si>
  <si>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</si>
  <si>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</si>
  <si>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</si>
  <si>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</si>
  <si>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</si>
  <si>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</si>
  <si>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</si>
  <si>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</si>
  <si>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</si>
  <si>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</si>
  <si>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</si>
  <si>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</si>
  <si>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</si>
  <si>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</si>
  <si>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</si>
  <si>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</si>
  <si>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</si>
  <si>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</si>
  <si>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</si>
  <si>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</si>
  <si>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</si>
  <si>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</si>
  <si>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</si>
  <si>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</si>
  <si>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</si>
  <si>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</si>
  <si>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</si>
  <si>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</si>
  <si>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</si>
  <si>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</si>
  <si>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</si>
  <si>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</si>
  <si>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</si>
  <si>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</si>
  <si>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</si>
  <si>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</si>
  <si>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</si>
  <si>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</si>
  <si>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</si>
  <si>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</si>
  <si>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</si>
  <si>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</si>
  <si>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</si>
  <si>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</si>
  <si>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</si>
  <si>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</si>
  <si>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</si>
  <si>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</si>
  <si>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</si>
  <si>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</si>
  <si>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</si>
  <si>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</si>
  <si>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</si>
  <si>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</si>
  <si>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</si>
  <si>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</si>
  <si>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</si>
  <si>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</si>
  <si>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</si>
  <si>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</si>
  <si>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</si>
  <si>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</si>
  <si>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</si>
  <si>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</si>
  <si>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</si>
  <si>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</si>
  <si>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</si>
  <si>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</si>
  <si>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</si>
  <si>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</si>
  <si>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</si>
  <si>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</si>
  <si>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</si>
  <si>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</si>
  <si>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</si>
  <si>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</si>
  <si>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</si>
  <si>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</si>
  <si>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</si>
  <si>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</si>
  <si>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</si>
  <si>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</si>
  <si>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</si>
  <si>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</si>
  <si>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</si>
  <si>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</si>
  <si>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</si>
  <si>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</si>
  <si>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</si>
  <si>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</si>
  <si>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</si>
  <si>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</si>
  <si>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</si>
  <si>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</si>
  <si>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</si>
  <si>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</si>
  <si>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</si>
  <si>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</si>
  <si>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</si>
  <si>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</si>
  <si>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</si>
  <si>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</si>
  <si>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</si>
  <si>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</si>
  <si>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</si>
  <si>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</si>
  <si>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</si>
  <si>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</si>
  <si>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</si>
  <si>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</si>
  <si>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</si>
  <si>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</si>
  <si>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</si>
  <si>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</si>
  <si>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</si>
  <si>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</si>
  <si>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</si>
  <si>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</si>
  <si>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</si>
  <si>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</si>
  <si>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</si>
  <si>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</si>
  <si>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</si>
  <si>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</si>
  <si>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</si>
  <si>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</si>
  <si>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</si>
  <si>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</si>
  <si>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</si>
  <si>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</si>
  <si>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</si>
  <si>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</si>
  <si>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</si>
  <si>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</si>
  <si>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</si>
  <si>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</si>
  <si>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</si>
  <si>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</si>
  <si>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</si>
  <si>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</si>
  <si>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</si>
  <si>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</si>
  <si>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</si>
  <si>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</si>
  <si>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</si>
  <si>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</si>
  <si>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</si>
  <si>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</si>
  <si>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</si>
  <si>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</si>
  <si>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</si>
  <si>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</si>
  <si>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</si>
  <si>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</si>
  <si>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</si>
  <si>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</si>
  <si>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</si>
  <si>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</si>
  <si>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</si>
  <si>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</si>
  <si>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</si>
  <si>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</si>
  <si>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</si>
  <si>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</si>
  <si>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</si>
  <si>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</si>
  <si>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</si>
  <si>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</si>
  <si>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</si>
  <si>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</si>
  <si>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</si>
  <si>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</si>
  <si>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</si>
  <si>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</si>
  <si>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</si>
  <si>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</si>
  <si>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</si>
  <si>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</si>
  <si>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</si>
  <si>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</si>
  <si>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</si>
  <si>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</si>
  <si>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</si>
  <si>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</si>
  <si>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</si>
  <si>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</si>
  <si>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</si>
  <si>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</si>
  <si>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</si>
  <si>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</si>
  <si>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</si>
  <si>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</si>
  <si>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</si>
  <si>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</si>
  <si>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</si>
  <si>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</si>
  <si>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</si>
  <si>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</si>
  <si>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</si>
  <si>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</si>
  <si>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</si>
  <si>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</si>
  <si>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</si>
  <si>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</si>
  <si>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</si>
  <si>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</si>
  <si>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</si>
  <si>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</si>
  <si>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</si>
  <si>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</si>
  <si>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</si>
  <si>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</si>
  <si>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</si>
  <si>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</si>
  <si>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</si>
  <si>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</si>
  <si>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</si>
  <si>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</si>
  <si>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</si>
  <si>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</si>
  <si>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</si>
  <si>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</si>
  <si>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</si>
  <si>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</si>
  <si>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</si>
  <si>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</si>
  <si>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</si>
  <si>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</si>
  <si>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</si>
  <si>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</si>
  <si>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</si>
  <si>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</si>
  <si>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</si>
  <si>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</si>
  <si>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</si>
  <si>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</si>
  <si>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</si>
  <si>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</si>
  <si>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</si>
  <si>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</si>
  <si>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</si>
  <si>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</si>
  <si>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</si>
  <si>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</si>
  <si>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</si>
  <si>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</si>
  <si>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</si>
  <si>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</si>
  <si>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</si>
  <si>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</si>
  <si>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</si>
  <si>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</si>
  <si>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</si>
  <si>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</si>
  <si>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</si>
  <si>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</si>
  <si>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</si>
  <si>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</si>
  <si>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</si>
  <si>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</si>
  <si>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</si>
  <si>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</si>
  <si>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</si>
  <si>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</si>
  <si>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</si>
  <si>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</si>
  <si>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</si>
  <si>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</si>
  <si>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</si>
  <si>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</si>
  <si>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</si>
  <si>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</si>
  <si>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</si>
  <si>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</si>
  <si>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</si>
  <si>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</si>
  <si>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</si>
  <si>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</si>
  <si>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</si>
  <si>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</si>
  <si>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</si>
  <si>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</si>
  <si>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</si>
  <si>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</si>
  <si>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</si>
  <si>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</si>
  <si>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</si>
  <si>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</si>
  <si>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</si>
  <si>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</si>
  <si>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</si>
  <si>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</si>
  <si>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</si>
  <si>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</si>
  <si>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</si>
  <si>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</si>
  <si>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</si>
  <si>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</si>
  <si>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</si>
  <si>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</si>
  <si>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</si>
  <si>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</si>
  <si>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</si>
  <si>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</si>
  <si>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</si>
  <si>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</si>
  <si>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</si>
  <si>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</si>
  <si>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</si>
  <si>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</si>
  <si>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</si>
  <si>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</si>
  <si>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</si>
  <si>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</si>
  <si>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</si>
  <si>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</si>
  <si>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</si>
  <si>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</si>
  <si>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</si>
  <si>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</si>
  <si>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</si>
  <si>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</si>
  <si>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</si>
  <si>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</si>
  <si>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</si>
  <si>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</si>
  <si>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</si>
  <si>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</si>
  <si>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</si>
  <si>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</si>
  <si>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</si>
  <si>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</si>
  <si>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</si>
  <si>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</si>
  <si>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</si>
  <si>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</si>
  <si>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</si>
  <si>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</si>
  <si>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</si>
  <si>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</si>
  <si>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</si>
  <si>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</si>
  <si>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</si>
  <si>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</si>
  <si>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</si>
  <si>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</si>
  <si>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</si>
  <si>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</si>
  <si>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</si>
  <si>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</si>
  <si>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</si>
  <si>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</si>
  <si>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</si>
  <si>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</si>
  <si>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</si>
  <si>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</si>
  <si>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</si>
  <si>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</si>
  <si>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</si>
  <si>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</si>
  <si>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</si>
  <si>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</si>
  <si>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</si>
  <si>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</si>
  <si>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</si>
  <si>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</si>
  <si>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</si>
  <si>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</si>
  <si>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</si>
  <si>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</si>
  <si>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</si>
  <si>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</si>
  <si>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</si>
  <si>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</si>
  <si>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</si>
  <si>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</si>
  <si>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</si>
  <si>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</si>
  <si>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</si>
  <si>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</si>
  <si>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</si>
  <si>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</si>
  <si>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</si>
  <si>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</si>
  <si>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</si>
  <si>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</si>
  <si>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</si>
  <si>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</si>
  <si>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</si>
  <si>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</si>
  <si>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</si>
  <si>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</si>
  <si>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</si>
  <si>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</si>
  <si>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</si>
  <si>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</si>
  <si>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</si>
  <si>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</si>
  <si>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</si>
  <si>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</si>
  <si>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</si>
  <si>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</si>
  <si>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</si>
  <si>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</si>
  <si>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</si>
  <si>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</si>
  <si>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</si>
  <si>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</si>
  <si>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</si>
  <si>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</si>
  <si>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</si>
  <si>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</si>
  <si>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</si>
  <si>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</si>
  <si>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</si>
  <si>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</si>
  <si>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</si>
  <si>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</si>
  <si>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</si>
  <si>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</si>
  <si>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</si>
  <si>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</si>
  <si>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</si>
  <si>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</si>
  <si>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</si>
  <si>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</si>
  <si>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</si>
  <si>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</si>
  <si>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</si>
  <si>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</si>
  <si>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</si>
  <si>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</si>
  <si>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</si>
  <si>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</si>
  <si>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</si>
  <si>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</si>
  <si>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</si>
  <si>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</si>
  <si>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</si>
  <si>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</si>
  <si>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</si>
  <si>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</si>
  <si>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</si>
  <si>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</si>
  <si>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</si>
  <si>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</si>
  <si>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</si>
  <si>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</si>
  <si>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</si>
  <si>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</si>
  <si>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</si>
  <si>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</si>
  <si>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</si>
  <si>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</si>
  <si>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</si>
  <si>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</si>
  <si>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</si>
  <si>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</si>
  <si>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</si>
  <si>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</si>
  <si>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</si>
  <si>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</si>
  <si>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</si>
  <si>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</si>
  <si>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</si>
  <si>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</si>
  <si>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</si>
  <si>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</si>
  <si>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</si>
  <si>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</si>
  <si>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</si>
  <si>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</si>
  <si>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</si>
  <si>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</si>
  <si>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</si>
  <si>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</si>
  <si>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</si>
  <si>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</si>
  <si>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</si>
  <si>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</si>
  <si>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</si>
  <si>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</si>
  <si>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</si>
  <si>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</si>
  <si>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</si>
  <si>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</si>
  <si>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</si>
  <si>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</si>
  <si>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</si>
  <si>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</si>
  <si>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</si>
  <si>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</si>
  <si>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</si>
  <si>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</si>
  <si>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</si>
  <si>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</si>
  <si>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</si>
  <si>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</si>
  <si>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</si>
  <si>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</si>
  <si>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</si>
  <si>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</si>
  <si>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</si>
  <si>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</si>
  <si>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</si>
  <si>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</si>
  <si>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</si>
  <si>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</si>
  <si>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</si>
  <si>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</si>
  <si>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</si>
  <si>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</si>
  <si>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</si>
  <si>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</si>
  <si>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</si>
  <si>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</si>
  <si>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</si>
  <si>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</si>
  <si>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</si>
  <si>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</si>
  <si>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</si>
  <si>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</si>
  <si>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</si>
  <si>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</si>
  <si>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</si>
  <si>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</si>
  <si>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</si>
  <si>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</si>
  <si>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</si>
  <si>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</si>
  <si>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</si>
  <si>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</si>
  <si>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</si>
  <si>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</si>
  <si>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</si>
  <si>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</si>
  <si>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</si>
  <si>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</si>
  <si>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</si>
  <si>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</si>
  <si>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</si>
  <si>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</si>
  <si>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</si>
  <si>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</si>
  <si>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</si>
  <si>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</si>
  <si>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</si>
  <si>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</si>
  <si>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</si>
  <si>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</si>
  <si>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</si>
  <si>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</si>
  <si>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</si>
  <si>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</si>
  <si>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</si>
  <si>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</si>
  <si>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</si>
  <si>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</si>
  <si>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</si>
  <si>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</si>
  <si>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</si>
  <si>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</si>
  <si>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</si>
  <si>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</si>
  <si>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</si>
  <si>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</si>
  <si>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</si>
  <si>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</si>
  <si>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</si>
  <si>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</si>
  <si>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</si>
  <si>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</si>
  <si>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</si>
  <si>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</si>
  <si>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</si>
  <si>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</si>
  <si>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</si>
  <si>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</si>
  <si>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</si>
  <si>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</si>
  <si>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</si>
  <si>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</si>
  <si>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</si>
  <si>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</si>
  <si>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</si>
  <si>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</si>
  <si>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</si>
  <si>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</si>
  <si>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</si>
  <si>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</si>
  <si>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</si>
  <si>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</si>
  <si>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</si>
  <si>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</si>
  <si>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</si>
  <si>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</si>
  <si>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</si>
  <si>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</si>
  <si>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</si>
  <si>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</si>
  <si>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</si>
  <si>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</si>
  <si>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</si>
  <si>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</si>
  <si>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</si>
  <si>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</si>
  <si>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</si>
  <si>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</si>
  <si>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</si>
  <si>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</si>
  <si>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</si>
  <si>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</si>
  <si>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</si>
  <si>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</si>
  <si>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</si>
  <si>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</si>
  <si>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</si>
  <si>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</si>
  <si>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</si>
  <si>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</si>
  <si>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</si>
  <si>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</si>
  <si>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</si>
  <si>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</si>
  <si>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</si>
  <si>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</si>
  <si>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</si>
  <si>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</si>
  <si>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</si>
  <si>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</si>
  <si>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</si>
  <si>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</si>
  <si>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</si>
  <si>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</si>
  <si>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</si>
  <si>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</si>
  <si>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</si>
  <si>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</si>
  <si>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</si>
  <si>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</si>
  <si>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</si>
  <si>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</si>
  <si>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</si>
  <si>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</si>
  <si>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</si>
  <si>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</si>
  <si>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</si>
  <si>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</si>
  <si>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</si>
  <si>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</si>
  <si>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</si>
  <si>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</si>
  <si>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</si>
  <si>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</si>
  <si>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</si>
  <si>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</si>
  <si>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</si>
  <si>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</si>
  <si>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</si>
  <si>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</si>
  <si>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</si>
  <si>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</si>
  <si>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</si>
  <si>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</si>
  <si>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</si>
  <si>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</si>
  <si>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</si>
  <si>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</si>
  <si>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</si>
  <si>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</si>
  <si>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</si>
  <si>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</si>
  <si>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</si>
  <si>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</si>
  <si>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</si>
  <si>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</si>
  <si>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</si>
  <si>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</si>
  <si>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</si>
  <si>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</si>
  <si>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</si>
  <si>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</si>
  <si>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</si>
  <si>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</si>
  <si>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</si>
  <si>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</si>
  <si>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</si>
  <si>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</si>
  <si>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</si>
  <si>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</si>
  <si>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</si>
  <si>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</si>
  <si>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</si>
  <si>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</si>
  <si>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</si>
  <si>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</si>
  <si>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</si>
  <si>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</si>
  <si>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</si>
  <si>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</si>
  <si>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</si>
  <si>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</si>
  <si>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</si>
  <si>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</si>
  <si>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</si>
  <si>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</si>
  <si>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</si>
  <si>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</si>
  <si>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</si>
  <si>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</si>
  <si>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</si>
  <si>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</si>
  <si>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</si>
  <si>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</si>
  <si>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</si>
  <si>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</si>
  <si>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</si>
  <si>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</si>
  <si>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</si>
  <si>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</si>
  <si>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</si>
  <si>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</si>
  <si>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</si>
  <si>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</si>
  <si>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</si>
  <si>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</si>
  <si>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</si>
  <si>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</si>
  <si>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</si>
  <si>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</si>
  <si>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</si>
  <si>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</si>
  <si>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</si>
  <si>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</si>
  <si>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</si>
  <si>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</si>
  <si>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</si>
  <si>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</si>
  <si>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</si>
  <si>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</si>
  <si>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</si>
  <si>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</si>
  <si>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</si>
  <si>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</si>
  <si>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</si>
  <si>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</si>
  <si>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</si>
  <si>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</si>
  <si>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</si>
  <si>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</si>
  <si>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</si>
  <si>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</si>
  <si>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</si>
  <si>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</si>
  <si>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</si>
  <si>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</si>
  <si>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</si>
  <si>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</si>
  <si>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</si>
  <si>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</si>
  <si>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</si>
  <si>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</si>
  <si>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</si>
  <si>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</si>
  <si>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</si>
  <si>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</si>
  <si>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</si>
  <si>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</si>
  <si>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</si>
  <si>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</si>
  <si>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</si>
  <si>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</si>
  <si>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</si>
  <si>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</si>
  <si>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</si>
  <si>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</si>
  <si>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</si>
  <si>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</si>
  <si>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</si>
  <si>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</si>
  <si>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</si>
  <si>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</si>
  <si>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</si>
  <si>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</si>
  <si>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</si>
  <si>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</si>
  <si>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</si>
  <si>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</si>
  <si>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</si>
  <si>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</si>
  <si>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</si>
  <si>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</si>
  <si>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</si>
  <si>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</si>
  <si>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</si>
  <si>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</si>
  <si>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</si>
  <si>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</si>
  <si>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</si>
  <si>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</si>
  <si>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</si>
  <si>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</si>
  <si>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</si>
  <si>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</si>
  <si>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</si>
  <si>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</si>
  <si>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</si>
  <si>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</si>
  <si>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</si>
  <si>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</si>
  <si>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</si>
  <si>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</si>
  <si>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</si>
  <si>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</si>
  <si>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</si>
  <si>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</si>
  <si>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</si>
  <si>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</si>
  <si>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</si>
  <si>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</si>
  <si>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</si>
  <si>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</si>
  <si>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</si>
  <si>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</si>
  <si>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</si>
  <si>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</si>
  <si>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</si>
  <si>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</si>
  <si>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</si>
  <si>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</si>
  <si>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</si>
  <si>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</si>
  <si>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</si>
  <si>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</si>
  <si>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</si>
  <si>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</si>
  <si>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</si>
  <si>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</si>
  <si>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</si>
  <si>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</si>
  <si>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</si>
  <si>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</si>
  <si>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</si>
  <si>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</si>
  <si>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</si>
  <si>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</si>
  <si>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</si>
  <si>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</si>
  <si>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</si>
  <si>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</si>
  <si>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</si>
  <si>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</si>
  <si>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</si>
  <si>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</si>
  <si>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</si>
  <si>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</si>
  <si>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</si>
  <si>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</si>
  <si>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</si>
  <si>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</si>
  <si>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</si>
  <si>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</si>
  <si>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</si>
  <si>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</si>
  <si>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</si>
  <si>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</si>
  <si>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</si>
  <si>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</si>
  <si>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</si>
  <si>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</si>
  <si>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</si>
  <si>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</si>
  <si>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</si>
  <si>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</si>
  <si>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</si>
  <si>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</si>
  <si>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</si>
  <si>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</si>
  <si>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</si>
  <si>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</si>
  <si>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</si>
  <si>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</si>
  <si>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</si>
  <si>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</si>
  <si>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</si>
  <si>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</si>
  <si>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</si>
  <si>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</si>
  <si>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</si>
  <si>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</si>
  <si>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</si>
  <si>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</si>
  <si>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</si>
  <si>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</si>
  <si>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</si>
  <si>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</si>
  <si>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</si>
  <si>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</si>
  <si>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</si>
  <si>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</si>
  <si>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</si>
  <si>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</si>
  <si>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</si>
  <si>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</si>
  <si>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</si>
  <si>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</si>
  <si>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</si>
  <si>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</si>
  <si>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</si>
  <si>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</si>
  <si>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</si>
  <si>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</si>
  <si>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</si>
  <si>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</si>
  <si>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</si>
  <si>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</si>
  <si>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</si>
  <si>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</si>
  <si>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</si>
  <si>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</si>
  <si>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</si>
  <si>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</si>
  <si>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</si>
  <si>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</si>
  <si>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</si>
  <si>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</si>
  <si>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</si>
  <si>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</si>
  <si>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</si>
  <si>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</si>
  <si>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</si>
  <si>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</si>
  <si>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</si>
  <si>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</si>
  <si>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</si>
  <si>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</si>
  <si>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</si>
  <si>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</si>
  <si>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</si>
  <si>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</si>
  <si>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</si>
  <si>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</si>
  <si>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</si>
  <si>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</si>
  <si>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</si>
  <si>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</si>
  <si>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</si>
  <si>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</si>
  <si>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</si>
  <si>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</si>
  <si>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</si>
  <si>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</si>
  <si>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</si>
  <si>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</si>
  <si>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</si>
  <si>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</si>
  <si>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</si>
  <si>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</si>
  <si>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</si>
  <si>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</si>
  <si>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</si>
  <si>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</si>
  <si>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</si>
  <si>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</si>
  <si>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</si>
  <si>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</si>
  <si>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</si>
  <si>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</si>
  <si>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</si>
  <si>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</si>
  <si>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</si>
  <si>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</si>
  <si>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</si>
  <si>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</si>
  <si>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</si>
  <si>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</si>
  <si>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</si>
  <si>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</si>
  <si>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</si>
  <si>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</si>
  <si>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</si>
  <si>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</si>
  <si>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</si>
  <si>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</si>
  <si>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</si>
  <si>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</si>
  <si>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</si>
  <si>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</si>
  <si>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</si>
  <si>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</si>
  <si>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</si>
  <si>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</si>
  <si>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</si>
  <si>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</si>
  <si>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</si>
  <si>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</si>
  <si>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</si>
  <si>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</si>
  <si>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</si>
  <si>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</si>
  <si>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</si>
  <si>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</si>
  <si>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</si>
  <si>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</si>
  <si>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</si>
  <si>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</si>
  <si>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</si>
  <si>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</si>
  <si>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</si>
  <si>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</si>
  <si>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</si>
  <si>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</si>
  <si>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</si>
  <si>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</si>
  <si>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</si>
  <si>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</si>
  <si>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</si>
  <si>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</si>
  <si>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</si>
  <si>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</si>
  <si>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</si>
  <si>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</si>
  <si>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</si>
  <si>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</si>
  <si>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</si>
  <si>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</si>
  <si>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</si>
  <si>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</si>
  <si>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</si>
  <si>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</si>
  <si>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</si>
  <si>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</si>
  <si>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</si>
  <si>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</si>
  <si>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</si>
  <si>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</si>
  <si>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</si>
  <si>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</si>
  <si>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</si>
  <si>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</si>
  <si>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</si>
  <si>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</si>
  <si>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</si>
  <si>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</si>
  <si>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</si>
  <si>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</si>
  <si>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</si>
  <si>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</si>
  <si>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</si>
  <si>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</si>
  <si>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</si>
  <si>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</si>
  <si>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</si>
  <si>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</si>
  <si>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</si>
  <si>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</si>
  <si>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</si>
  <si>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</si>
  <si>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</si>
  <si>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</si>
  <si>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</si>
  <si>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</si>
  <si>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</si>
  <si>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</si>
  <si>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</si>
  <si>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</si>
  <si>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</si>
  <si>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</si>
  <si>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</si>
  <si>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</si>
  <si>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</si>
  <si>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</si>
  <si>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</si>
  <si>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</si>
  <si>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</si>
  <si>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</si>
  <si>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</si>
  <si>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</si>
  <si>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</si>
  <si>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</si>
  <si>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</si>
  <si>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</si>
  <si>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</si>
  <si>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</si>
  <si>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</si>
  <si>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</si>
  <si>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</si>
  <si>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</si>
  <si>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</si>
  <si>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</si>
  <si>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</si>
  <si>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</si>
  <si>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</si>
  <si>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</si>
  <si>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</si>
  <si>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</si>
  <si>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</si>
  <si>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</si>
  <si>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</si>
  <si>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</si>
  <si>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</si>
  <si>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</si>
  <si>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</si>
  <si>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</si>
  <si>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</si>
  <si>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</si>
  <si>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</si>
  <si>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</si>
  <si>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</si>
  <si>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</si>
  <si>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</si>
  <si>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</si>
  <si>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</si>
  <si>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</si>
  <si>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</si>
  <si>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</si>
  <si>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</si>
  <si>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</si>
  <si>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</si>
  <si>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</si>
  <si>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</si>
  <si>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</si>
  <si>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</si>
  <si>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</si>
  <si>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</si>
  <si>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</si>
  <si>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</si>
  <si>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</si>
  <si>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</si>
  <si>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</si>
  <si>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</si>
  <si>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</si>
  <si>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</si>
  <si>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</si>
  <si>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</si>
  <si>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</si>
  <si>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</si>
  <si>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</si>
  <si>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</si>
  <si>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</si>
  <si>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</si>
  <si>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</si>
  <si>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</si>
  <si>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</si>
  <si>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</si>
  <si>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</si>
  <si>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</si>
  <si>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</si>
  <si>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</si>
  <si>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</si>
  <si>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</si>
  <si>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</si>
  <si>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</si>
  <si>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</si>
  <si>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</si>
  <si>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</si>
  <si>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</si>
  <si>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</si>
  <si>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</si>
  <si>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</si>
  <si>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</si>
  <si>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</si>
  <si>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</si>
  <si>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</si>
  <si>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</si>
  <si>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</si>
  <si>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</si>
  <si>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</si>
  <si>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</si>
  <si>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</si>
  <si>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</si>
  <si>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</si>
  <si>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</si>
  <si>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</si>
  <si>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</si>
  <si>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</si>
  <si>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</si>
  <si>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</si>
  <si>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</si>
  <si>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</si>
  <si>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</si>
  <si>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</si>
  <si>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</si>
  <si>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</si>
  <si>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</si>
  <si>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</si>
  <si>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</si>
  <si>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</si>
  <si>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</si>
  <si>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</si>
  <si>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</si>
  <si>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</si>
  <si>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</si>
  <si>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</si>
  <si>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</si>
  <si>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</si>
  <si>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</si>
  <si>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</si>
  <si>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</si>
  <si>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</si>
  <si>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</si>
  <si>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</si>
  <si>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</si>
  <si>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</si>
  <si>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</si>
  <si>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</si>
  <si>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</si>
  <si>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</si>
  <si>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</si>
  <si>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</si>
  <si>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</si>
  <si>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</si>
  <si>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</si>
  <si>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</si>
  <si>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</si>
  <si>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</si>
  <si>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</si>
  <si>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</si>
  <si>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</si>
  <si>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</si>
  <si>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</si>
  <si>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</si>
  <si>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</si>
  <si>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</si>
  <si>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</si>
  <si>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</si>
  <si>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</si>
  <si>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</si>
  <si>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</si>
  <si>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</si>
  <si>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</si>
  <si>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</si>
  <si>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</si>
  <si>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</si>
  <si>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</si>
  <si>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</si>
  <si>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</si>
  <si>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</si>
  <si>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</si>
  <si>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</si>
  <si>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</si>
  <si>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</si>
  <si>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</si>
  <si>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</si>
  <si>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</si>
  <si>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</si>
  <si>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</si>
  <si>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</si>
  <si>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</si>
  <si>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</si>
  <si>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</si>
  <si>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</si>
  <si>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</si>
  <si>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</si>
  <si>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</si>
  <si>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</si>
  <si>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</si>
  <si>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</si>
  <si>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</si>
  <si>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</si>
  <si>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</si>
  <si>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</si>
  <si>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</si>
  <si>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</si>
  <si>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</si>
  <si>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</si>
  <si>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</si>
  <si>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</si>
  <si>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</si>
  <si>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</si>
  <si>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</si>
  <si>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</si>
  <si>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</si>
  <si>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</si>
  <si>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</si>
  <si>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</si>
  <si>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</si>
  <si>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</si>
  <si>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</si>
  <si>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</si>
  <si>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</si>
  <si>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</si>
  <si>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</si>
  <si>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</si>
  <si>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</si>
  <si>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</si>
  <si>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</si>
  <si>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</si>
  <si>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</si>
  <si>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</si>
  <si>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</si>
  <si>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</si>
  <si>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</si>
  <si>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</si>
  <si>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</si>
  <si>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</si>
  <si>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</si>
  <si>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</si>
  <si>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</si>
  <si>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</si>
  <si>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</si>
  <si>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</si>
  <si>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</si>
  <si>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</si>
  <si>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</si>
  <si>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</si>
  <si>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</si>
  <si>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</si>
  <si>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</si>
  <si>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</si>
  <si>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</si>
  <si>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</si>
  <si>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</si>
  <si>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</si>
  <si>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</si>
  <si>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</si>
  <si>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</si>
  <si>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</si>
  <si>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</si>
  <si>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</si>
  <si>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</si>
  <si>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</si>
  <si>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</si>
  <si>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</si>
  <si>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</si>
  <si>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</si>
  <si>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</si>
  <si>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</si>
  <si>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</si>
  <si>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</si>
  <si>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</si>
  <si>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</si>
  <si>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</si>
  <si>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</si>
  <si>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</si>
  <si>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</si>
  <si>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</si>
  <si>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</si>
  <si>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</si>
  <si>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</si>
  <si>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</si>
  <si>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</si>
  <si>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</si>
  <si>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</si>
  <si>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</si>
  <si>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</si>
  <si>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</si>
  <si>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</si>
  <si>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</si>
  <si>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</si>
  <si>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</si>
  <si>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</si>
  <si>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</si>
  <si>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</si>
  <si>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</si>
  <si>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</si>
  <si>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</si>
  <si>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</si>
  <si>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</si>
  <si>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</si>
  <si>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</si>
  <si>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</si>
  <si>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</si>
  <si>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</si>
  <si>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</si>
  <si>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</si>
  <si>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</si>
  <si>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</si>
  <si>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</si>
  <si>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</si>
  <si>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</si>
  <si>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</si>
  <si>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</si>
  <si>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</si>
  <si>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</si>
  <si>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</si>
  <si>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</si>
  <si>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</si>
  <si>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</si>
  <si>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</si>
  <si>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</si>
  <si>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</si>
  <si>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</si>
  <si>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</si>
  <si>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</si>
  <si>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</si>
  <si>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</si>
  <si>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</si>
  <si>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</si>
  <si>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</si>
  <si>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</si>
  <si>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</si>
  <si>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</si>
  <si>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</si>
  <si>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</si>
  <si>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</si>
  <si>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</si>
  <si>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</si>
  <si>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</si>
  <si>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</si>
  <si>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</si>
  <si>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</si>
  <si>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</si>
  <si>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</si>
  <si>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</si>
  <si>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</si>
  <si>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</si>
  <si>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</si>
  <si>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</si>
  <si>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</si>
  <si>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</si>
  <si>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</si>
  <si>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</si>
  <si>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</si>
  <si>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</si>
  <si>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</si>
  <si>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</si>
  <si>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</si>
  <si>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</si>
  <si>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</si>
  <si>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</si>
  <si>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</si>
  <si>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</si>
  <si>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</si>
  <si>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</si>
  <si>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</si>
  <si>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</si>
  <si>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</si>
  <si>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</si>
  <si>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</si>
  <si>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</si>
  <si>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</si>
  <si>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</si>
  <si>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</si>
  <si>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</si>
  <si>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</si>
  <si>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</si>
  <si>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</si>
  <si>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</si>
  <si>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</si>
  <si>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</si>
  <si>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</si>
  <si>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</si>
  <si>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</si>
  <si>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</si>
  <si>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</si>
  <si>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</si>
  <si>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</si>
  <si>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</si>
  <si>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</si>
  <si>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</si>
  <si>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</si>
  <si>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</si>
  <si>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</si>
  <si>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</si>
  <si>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</si>
  <si>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</si>
  <si>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</si>
  <si>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</si>
  <si>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</si>
  <si>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</si>
  <si>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</si>
  <si>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</si>
  <si>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</si>
  <si>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</si>
  <si>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</si>
  <si>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</si>
  <si>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</si>
  <si>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</si>
  <si>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</si>
  <si>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</si>
  <si>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</si>
  <si>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</si>
  <si>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</si>
  <si>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</si>
  <si>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</si>
  <si>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</si>
  <si>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</si>
  <si>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</si>
  <si>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</si>
  <si>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</si>
  <si>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</si>
  <si>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</si>
  <si>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</si>
  <si>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</si>
  <si>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</si>
  <si>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</si>
  <si>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</si>
  <si>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</si>
  <si>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</si>
  <si>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</si>
  <si>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</si>
  <si>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</si>
  <si>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</si>
  <si>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</si>
  <si>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</si>
  <si>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</si>
  <si>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</si>
  <si>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</si>
  <si>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</si>
  <si>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</si>
  <si>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</si>
  <si>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</si>
  <si>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</si>
  <si>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</si>
  <si>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</si>
  <si>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</si>
  <si>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</si>
  <si>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</si>
  <si>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</si>
  <si>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</si>
  <si>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</si>
  <si>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</si>
  <si>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</si>
  <si>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</si>
  <si>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</si>
  <si>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</si>
  <si>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</si>
  <si>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</si>
  <si>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</si>
  <si>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</si>
  <si>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</si>
  <si>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</si>
  <si>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</si>
  <si>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</si>
  <si>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</si>
  <si>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</si>
  <si>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</si>
  <si>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</si>
  <si>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</si>
  <si>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</si>
  <si>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</si>
  <si>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</si>
  <si>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</si>
  <si>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</si>
  <si>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</si>
  <si>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</si>
  <si>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</si>
  <si>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</si>
  <si>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</si>
  <si>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</si>
  <si>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</si>
  <si>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</si>
  <si>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</si>
  <si>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</si>
  <si>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</si>
  <si>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</si>
  <si>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</si>
  <si>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</si>
  <si>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</si>
  <si>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</si>
  <si>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</si>
  <si>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</si>
  <si>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</si>
  <si>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</si>
  <si>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</si>
  <si>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</si>
  <si>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</si>
  <si>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</si>
  <si>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</si>
  <si>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</si>
  <si>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</si>
  <si>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</si>
  <si>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</si>
  <si>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</si>
  <si>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</si>
  <si>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</si>
  <si>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</si>
  <si>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</si>
  <si>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</si>
  <si>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</si>
  <si>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</si>
  <si>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</si>
  <si>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</si>
  <si>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</si>
  <si>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</si>
  <si>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</si>
  <si>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</si>
  <si>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</si>
  <si>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</si>
  <si>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</si>
  <si>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</si>
  <si>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</si>
  <si>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</si>
  <si>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</si>
  <si>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</si>
  <si>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</si>
  <si>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</si>
  <si>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</si>
  <si>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</si>
  <si>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</si>
  <si>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</si>
  <si>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</si>
  <si>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</si>
  <si>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</si>
  <si>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</si>
  <si>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</si>
  <si>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</si>
  <si>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</si>
  <si>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</si>
  <si>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</si>
  <si>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</si>
  <si>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</si>
  <si>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</si>
  <si>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</si>
  <si>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</si>
  <si>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</si>
  <si>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</si>
  <si>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</si>
  <si>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</si>
  <si>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</si>
  <si>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</si>
  <si>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</si>
  <si>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</si>
  <si>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</si>
  <si>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</si>
  <si>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</si>
  <si>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</si>
  <si>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</si>
  <si>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</si>
  <si>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</si>
  <si>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</si>
  <si>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</si>
  <si>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</si>
  <si>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</si>
  <si>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</si>
  <si>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</si>
  <si>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</si>
  <si>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</si>
  <si>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</si>
  <si>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</si>
  <si>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</si>
  <si>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</si>
  <si>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</si>
  <si>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</si>
  <si>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</si>
  <si>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</si>
  <si>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</si>
  <si>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</si>
  <si>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</si>
  <si>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</si>
  <si>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</si>
  <si>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</si>
  <si>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</si>
  <si>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</si>
  <si>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</si>
  <si>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</si>
  <si>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</si>
  <si>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</si>
  <si>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</si>
  <si>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</si>
  <si>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</si>
  <si>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</si>
  <si>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</si>
  <si>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</si>
  <si>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</si>
  <si>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</si>
  <si>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</si>
  <si>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</si>
  <si>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</si>
  <si>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</si>
  <si>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</si>
  <si>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</si>
  <si>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</si>
  <si>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</si>
  <si>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</si>
  <si>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</si>
  <si>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</si>
  <si>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</si>
  <si>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</si>
  <si>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</si>
  <si>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</si>
  <si>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</si>
  <si>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</si>
  <si>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</si>
  <si>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</si>
  <si>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</si>
  <si>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</si>
  <si>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</si>
  <si>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</si>
  <si>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</si>
  <si>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</si>
  <si>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</si>
  <si>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</si>
  <si>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</si>
  <si>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</si>
  <si>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</si>
  <si>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</si>
  <si>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</si>
  <si>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</si>
  <si>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</si>
  <si>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</si>
  <si>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</si>
  <si>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</si>
  <si>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</si>
  <si>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</si>
  <si>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</si>
  <si>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</si>
  <si>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</si>
  <si>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</si>
  <si>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</si>
  <si>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</si>
  <si>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</si>
  <si>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</si>
  <si>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</si>
  <si>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</si>
  <si>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</si>
  <si>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</si>
  <si>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</si>
  <si>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</si>
  <si>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</si>
  <si>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</si>
  <si>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</si>
  <si>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</si>
  <si>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</si>
  <si>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</si>
  <si>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</si>
  <si>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</si>
  <si>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</si>
  <si>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</si>
  <si>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</si>
  <si>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</si>
  <si>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</si>
  <si>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</si>
  <si>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</si>
  <si>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</si>
  <si>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</si>
  <si>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</si>
  <si>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</si>
  <si>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</si>
  <si>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</si>
  <si>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</si>
  <si>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</si>
  <si>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</si>
  <si>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</si>
  <si>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</si>
  <si>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</si>
  <si>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</si>
  <si>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</si>
  <si>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</si>
  <si>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</si>
  <si>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</si>
  <si>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</si>
  <si>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</si>
  <si>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</si>
  <si>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</si>
  <si>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</si>
  <si>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</si>
  <si>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</si>
  <si>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</si>
  <si>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</si>
  <si>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</si>
  <si>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</si>
  <si>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</si>
  <si>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</si>
  <si>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</si>
  <si>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</si>
  <si>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</si>
  <si>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</si>
  <si>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</si>
  <si>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</si>
  <si>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</si>
  <si>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</si>
  <si>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</si>
  <si>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</si>
  <si>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</si>
  <si>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</si>
  <si>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</si>
  <si>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</si>
  <si>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</si>
  <si>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</si>
  <si>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</si>
  <si>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</si>
  <si>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</si>
  <si>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</si>
  <si>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</si>
  <si>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</si>
  <si>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</si>
  <si>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</si>
  <si>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</si>
  <si>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</si>
  <si>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</si>
  <si>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</si>
  <si>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</si>
  <si>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</si>
  <si>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</si>
  <si>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</si>
  <si>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</si>
  <si>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</si>
  <si>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</si>
  <si>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</si>
  <si>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</si>
  <si>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</si>
  <si>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</si>
  <si>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</si>
  <si>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</si>
  <si>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</si>
  <si>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</si>
  <si>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</si>
  <si>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</si>
  <si>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</si>
  <si>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</si>
  <si>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</si>
  <si>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</si>
  <si>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</si>
  <si>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</si>
  <si>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</si>
  <si>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</si>
  <si>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</si>
  <si>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</si>
  <si>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</si>
  <si>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</si>
  <si>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</si>
  <si>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</si>
  <si>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</si>
  <si>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</si>
  <si>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</si>
  <si>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</si>
  <si>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</si>
  <si>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</si>
  <si>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</si>
  <si>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</si>
  <si>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</si>
  <si>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</si>
  <si>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</si>
  <si>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</si>
  <si>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</si>
  <si>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</si>
  <si>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</si>
  <si>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</si>
  <si>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</si>
  <si>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</si>
  <si>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</si>
  <si>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</si>
  <si>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</si>
  <si>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</si>
  <si>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</si>
  <si>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</si>
  <si>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</si>
  <si>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</si>
  <si>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</si>
  <si>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</si>
  <si>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</si>
  <si>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</si>
  <si>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</si>
  <si>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</si>
  <si>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</si>
  <si>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</si>
  <si>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</si>
  <si>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</si>
  <si>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</si>
  <si>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</si>
  <si>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</si>
  <si>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</si>
  <si>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</si>
  <si>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</si>
  <si>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</si>
  <si>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</si>
  <si>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</si>
  <si>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</si>
  <si>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</si>
  <si>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</si>
  <si>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</si>
  <si>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</si>
  <si>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</si>
  <si>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</si>
  <si>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</si>
  <si>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</si>
  <si>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</si>
  <si>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</si>
  <si>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</si>
  <si>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</si>
  <si>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</si>
  <si>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</si>
  <si>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</si>
  <si>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</si>
  <si>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</si>
  <si>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</si>
  <si>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</si>
  <si>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</si>
  <si>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</si>
  <si>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</si>
  <si>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</si>
  <si>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</si>
  <si>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</si>
  <si>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</si>
  <si>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</si>
  <si>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</si>
  <si>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</si>
  <si>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</si>
  <si>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</si>
  <si>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</si>
  <si>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</si>
  <si>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</si>
  <si>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</si>
  <si>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</si>
  <si>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</si>
  <si>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</si>
  <si>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</si>
  <si>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</si>
  <si>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</si>
  <si>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</si>
  <si>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</si>
  <si>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</si>
  <si>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</si>
  <si>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</si>
  <si>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</si>
  <si>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</si>
  <si>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</si>
  <si>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</si>
  <si>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</si>
  <si>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</si>
  <si>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</si>
  <si>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</si>
  <si>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</si>
  <si>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</si>
  <si>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</si>
  <si>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</si>
  <si>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</si>
  <si>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</si>
  <si>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</si>
  <si>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</si>
  <si>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</si>
  <si>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</si>
  <si>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</si>
  <si>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</si>
  <si>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</si>
  <si>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</si>
  <si>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</si>
  <si>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</si>
  <si>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</si>
  <si>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</si>
  <si>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</si>
  <si>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</si>
  <si>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</si>
  <si>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</si>
  <si>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</si>
  <si>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</si>
  <si>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</si>
  <si>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</si>
  <si>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</si>
  <si>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</si>
  <si>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</si>
  <si>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</si>
  <si>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</si>
  <si>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</si>
  <si>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</si>
  <si>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</si>
  <si>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</si>
  <si>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</si>
  <si>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</si>
  <si>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</si>
  <si>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</si>
  <si>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</si>
  <si>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</si>
  <si>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</si>
  <si>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</si>
  <si>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</si>
  <si>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</si>
  <si>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</si>
  <si>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</si>
  <si>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</si>
  <si>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</si>
  <si>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</si>
  <si>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</si>
  <si>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</si>
  <si>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</si>
  <si>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</si>
  <si>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</si>
  <si>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</si>
  <si>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</si>
  <si>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</si>
  <si>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</si>
  <si>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</si>
  <si>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</si>
  <si>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</si>
  <si>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</si>
  <si>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</si>
  <si>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</si>
  <si>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</si>
  <si>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</si>
  <si>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</si>
  <si>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</si>
  <si>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</si>
  <si>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</si>
  <si>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</si>
  <si>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</si>
  <si>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</si>
  <si>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</si>
  <si>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</si>
  <si>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</si>
  <si>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</si>
  <si>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</si>
  <si>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</si>
  <si>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</si>
  <si>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</si>
  <si>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</si>
  <si>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</si>
  <si>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</si>
  <si>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</si>
  <si>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</si>
  <si>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</si>
  <si>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</si>
  <si>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</si>
  <si>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</si>
  <si>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</si>
  <si>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</si>
  <si>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</si>
  <si>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</si>
  <si>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</si>
  <si>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</si>
  <si>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</si>
  <si>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</si>
  <si>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</si>
  <si>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</si>
  <si>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</si>
  <si>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</si>
  <si>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</si>
  <si>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</si>
  <si>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</si>
  <si>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</si>
  <si>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</si>
  <si>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</si>
  <si>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</si>
  <si>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</si>
  <si>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</si>
  <si>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</si>
  <si>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</si>
  <si>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</si>
  <si>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</si>
  <si>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</si>
  <si>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</si>
  <si>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</si>
  <si>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</si>
  <si>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</si>
  <si>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</si>
  <si>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</si>
  <si>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</si>
  <si>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</si>
  <si>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</si>
  <si>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</si>
  <si>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</si>
  <si>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</si>
  <si>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</si>
  <si>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</si>
  <si>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</si>
  <si>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</si>
  <si>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</si>
  <si>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</si>
  <si>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</si>
  <si>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</si>
  <si>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</si>
  <si>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</si>
  <si>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</si>
  <si>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</si>
  <si>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</si>
  <si>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</si>
  <si>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</si>
  <si>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</si>
  <si>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</si>
  <si>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</si>
  <si>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</si>
  <si>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</si>
  <si>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</si>
  <si>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</si>
  <si>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</si>
  <si>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</si>
  <si>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</si>
  <si>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</si>
  <si>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</si>
  <si>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</si>
  <si>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</si>
  <si>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</si>
  <si>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</si>
  <si>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</si>
  <si>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</si>
  <si>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</si>
  <si>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</si>
  <si>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</si>
  <si>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</si>
  <si>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</si>
  <si>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</si>
  <si>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</si>
  <si>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</si>
  <si>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</si>
  <si>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</si>
  <si>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</si>
  <si>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</si>
  <si>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</si>
  <si>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</si>
  <si>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</si>
  <si>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</si>
  <si>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</si>
  <si>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</si>
  <si>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</si>
  <si>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</si>
  <si>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</si>
  <si>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</si>
  <si>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</si>
  <si>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</si>
  <si>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</si>
  <si>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</si>
  <si>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</si>
  <si>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</si>
  <si>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</si>
  <si>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</si>
  <si>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</si>
  <si>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</si>
  <si>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</si>
  <si>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</si>
  <si>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</si>
  <si>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</si>
  <si>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</si>
  <si>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</si>
  <si>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</si>
  <si>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</si>
  <si>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</si>
  <si>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</si>
  <si>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</si>
  <si>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</si>
  <si>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</si>
  <si>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</si>
  <si>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</si>
  <si>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</si>
  <si>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</si>
  <si>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</si>
  <si>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</si>
  <si>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</si>
  <si>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</si>
  <si>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</si>
  <si>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</si>
  <si>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</si>
  <si>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</si>
  <si>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</si>
  <si>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</si>
  <si>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</si>
  <si>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</si>
  <si>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</si>
  <si>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</si>
  <si>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</si>
  <si>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</si>
  <si>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</si>
  <si>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</si>
  <si>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</si>
  <si>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</si>
  <si>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</si>
  <si>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</si>
  <si>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</si>
  <si>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</si>
  <si>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</si>
  <si>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</si>
  <si>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</si>
  <si>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</si>
  <si>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</si>
  <si>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</si>
  <si>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</si>
  <si>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</si>
  <si>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</si>
  <si>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</si>
  <si>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</si>
  <si>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</si>
  <si>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</si>
  <si>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</si>
  <si>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</si>
  <si>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</si>
  <si>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</si>
  <si>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</si>
  <si>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</si>
  <si>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</si>
  <si>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</si>
  <si>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</si>
  <si>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</si>
  <si>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</si>
  <si>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</si>
  <si>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</si>
  <si>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</si>
  <si>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</si>
  <si>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</si>
  <si>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</si>
  <si>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</si>
  <si>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</si>
  <si>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</si>
  <si>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</si>
  <si>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</si>
  <si>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</si>
  <si>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</si>
  <si>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</si>
  <si>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</si>
  <si>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</si>
  <si>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</si>
  <si>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</si>
  <si>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</si>
  <si>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</si>
  <si>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</si>
  <si>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</si>
  <si>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</si>
  <si>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</si>
  <si>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</si>
  <si>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</si>
  <si>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</si>
  <si>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</si>
  <si>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</si>
  <si>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</si>
  <si>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</si>
  <si>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</si>
  <si>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</si>
  <si>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</si>
  <si>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</si>
  <si>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</si>
  <si>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</si>
  <si>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</si>
  <si>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</si>
  <si>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</si>
  <si>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</si>
  <si>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</si>
  <si>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</si>
  <si>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</si>
  <si>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</si>
  <si>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</si>
  <si>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</si>
  <si>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</si>
  <si>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</si>
  <si>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</si>
  <si>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</si>
  <si>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</si>
  <si>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</si>
  <si>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</si>
  <si>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</si>
  <si>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</si>
  <si>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</si>
  <si>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</si>
  <si>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</si>
  <si>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</si>
  <si>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</si>
  <si>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</si>
  <si>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</si>
  <si>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</si>
  <si>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</si>
  <si>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</si>
  <si>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</si>
  <si>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</si>
  <si>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</si>
  <si>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</si>
  <si>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</si>
  <si>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</si>
  <si>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</si>
  <si>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</si>
  <si>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</si>
  <si>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</si>
  <si>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</si>
  <si>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</si>
  <si>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</si>
  <si>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</si>
  <si>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</si>
  <si>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</si>
  <si>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</si>
  <si>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</si>
  <si>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</si>
  <si>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</si>
  <si>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</si>
  <si>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</si>
  <si>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</si>
  <si>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</si>
  <si>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</si>
  <si>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</si>
  <si>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</si>
  <si>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</si>
  <si>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</si>
  <si>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</si>
  <si>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</si>
  <si>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</si>
  <si>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</si>
  <si>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</si>
  <si>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</si>
  <si>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</si>
  <si>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</si>
  <si>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</si>
  <si>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</si>
  <si>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</si>
  <si>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</si>
  <si>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</si>
  <si>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</si>
  <si>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</si>
  <si>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</si>
  <si>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</si>
  <si>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</si>
  <si>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</si>
  <si>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</si>
  <si>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</si>
  <si>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</si>
  <si>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</si>
  <si>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</si>
  <si>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</si>
  <si>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</si>
  <si>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</si>
  <si>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</si>
  <si>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</si>
  <si>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</si>
  <si>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</si>
  <si>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</si>
  <si>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</si>
  <si>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</si>
  <si>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</si>
  <si>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</si>
  <si>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</si>
  <si>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</si>
  <si>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</si>
  <si>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</si>
  <si>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</si>
  <si>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</si>
  <si>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</si>
  <si>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</si>
  <si>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</si>
  <si>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</si>
  <si>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</si>
  <si>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</si>
  <si>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</si>
  <si>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</si>
  <si>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</si>
  <si>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</si>
  <si>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</si>
  <si>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</si>
  <si>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</si>
  <si>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</si>
  <si>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</si>
  <si>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</si>
  <si>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</si>
  <si>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</si>
  <si>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</si>
  <si>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</si>
  <si>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</si>
  <si>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</si>
  <si>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</si>
  <si>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</si>
  <si>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</si>
  <si>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</si>
  <si>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</si>
  <si>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</si>
  <si>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</si>
  <si>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</si>
  <si>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</si>
  <si>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</si>
  <si>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</si>
  <si>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</si>
  <si>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</si>
  <si>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</si>
  <si>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</si>
  <si>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</si>
  <si>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</si>
  <si>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</si>
  <si>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</si>
  <si>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</si>
  <si>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</si>
  <si>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</si>
  <si>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</si>
  <si>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</si>
  <si>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</si>
  <si>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</si>
  <si>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</si>
  <si>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</si>
  <si>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</si>
  <si>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</si>
  <si>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</si>
  <si>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</si>
  <si>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</si>
  <si>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</si>
  <si>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</si>
  <si>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</si>
  <si>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</si>
  <si>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</si>
  <si>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</si>
  <si>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</si>
  <si>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</si>
  <si>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</si>
  <si>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</si>
  <si>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</si>
  <si>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</si>
  <si>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</si>
  <si>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</si>
  <si>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</si>
  <si>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</si>
  <si>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</si>
  <si>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</si>
  <si>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</si>
  <si>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</si>
  <si>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</si>
  <si>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</si>
  <si>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</si>
  <si>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</si>
  <si>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</si>
  <si>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</si>
  <si>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</si>
  <si>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</si>
  <si>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</si>
  <si>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</si>
  <si>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</si>
  <si>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</si>
  <si>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</si>
  <si>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</si>
  <si>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</si>
  <si>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</si>
  <si>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</si>
  <si>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</si>
  <si>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</si>
  <si>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</si>
  <si>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</si>
  <si>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</si>
  <si>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</si>
  <si>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</si>
  <si>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</si>
  <si>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</si>
  <si>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</si>
  <si>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</si>
  <si>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</si>
  <si>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</si>
  <si>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</si>
  <si>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</si>
  <si>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</si>
  <si>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</si>
  <si>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</si>
  <si>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</si>
  <si>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</si>
  <si>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</si>
  <si>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</si>
  <si>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</si>
  <si>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</si>
  <si>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</si>
  <si>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</si>
  <si>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</si>
  <si>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</si>
  <si>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</si>
  <si>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</si>
  <si>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</si>
  <si>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</si>
  <si>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</si>
  <si>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</si>
  <si>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</si>
  <si>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</si>
  <si>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</si>
  <si>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</si>
  <si>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</si>
  <si>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</si>
  <si>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</si>
  <si>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</si>
  <si>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</si>
  <si>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</si>
  <si>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</si>
  <si>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</si>
  <si>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</si>
  <si>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</si>
  <si>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</si>
  <si>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</si>
  <si>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</si>
  <si>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</si>
  <si>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</si>
  <si>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</si>
  <si>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</si>
  <si>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</si>
  <si>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</si>
  <si>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</si>
  <si>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</si>
  <si>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</si>
  <si>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</si>
  <si>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</si>
  <si>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</si>
  <si>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</si>
  <si>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</si>
  <si>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</si>
  <si>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</si>
  <si>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</si>
  <si>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</si>
  <si>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</si>
  <si>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</si>
  <si>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</si>
  <si>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</si>
  <si>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</si>
  <si>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</si>
  <si>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</si>
  <si>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</si>
  <si>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</si>
  <si>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</si>
  <si>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</si>
  <si>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</si>
  <si>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</si>
  <si>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</si>
  <si>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</si>
  <si>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</si>
  <si>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</si>
  <si>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</si>
  <si>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</si>
  <si>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</si>
  <si>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</si>
  <si>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</si>
  <si>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</si>
  <si>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</si>
  <si>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</si>
  <si>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</si>
  <si>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</si>
  <si>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</si>
  <si>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</si>
  <si>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</si>
  <si>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</si>
  <si>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</si>
  <si>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</si>
  <si>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</si>
  <si>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</si>
  <si>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</si>
  <si>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</si>
  <si>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</si>
  <si>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</si>
  <si>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</si>
  <si>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</si>
  <si>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</si>
  <si>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</si>
  <si>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</si>
  <si>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</si>
  <si>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</si>
  <si>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</si>
  <si>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</si>
  <si>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</si>
  <si>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</si>
  <si>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</si>
  <si>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</si>
  <si>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</si>
  <si>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</si>
  <si>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</si>
  <si>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</si>
  <si>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</si>
  <si>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</si>
  <si>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</si>
  <si>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</si>
  <si>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</si>
  <si>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</si>
  <si>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</si>
  <si>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</si>
  <si>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</si>
  <si>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</si>
  <si>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</si>
  <si>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</si>
  <si>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</si>
  <si>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</si>
  <si>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</si>
  <si>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</si>
  <si>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</si>
  <si>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</si>
  <si>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</si>
  <si>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</si>
  <si>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</si>
  <si>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</si>
  <si>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</si>
  <si>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</si>
  <si>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</si>
  <si>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</si>
  <si>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</si>
  <si>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</si>
  <si>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</si>
  <si>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</si>
  <si>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</si>
  <si>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</si>
  <si>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</si>
  <si>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</si>
  <si>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</si>
  <si>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</si>
  <si>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</si>
  <si>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</si>
  <si>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</si>
  <si>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</si>
  <si>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</si>
  <si>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</si>
  <si>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</si>
  <si>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</si>
  <si>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</si>
  <si>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</si>
  <si>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</si>
  <si>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</si>
  <si>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</si>
  <si>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</si>
  <si>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</si>
  <si>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</si>
  <si>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</si>
  <si>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</si>
  <si>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</si>
  <si>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</si>
  <si>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</si>
  <si>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</si>
  <si>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</si>
  <si>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</si>
  <si>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</si>
  <si>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</si>
  <si>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</si>
  <si>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</si>
  <si>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</si>
  <si>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</si>
  <si>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</si>
  <si>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</si>
  <si>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</si>
  <si>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</si>
  <si>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</si>
  <si>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</si>
  <si>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</si>
  <si>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</si>
  <si>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</si>
  <si>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</si>
  <si>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</si>
  <si>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</si>
  <si>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</si>
  <si>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</si>
  <si>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</si>
  <si>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</si>
  <si>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</si>
  <si>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</si>
  <si>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</si>
  <si>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</si>
  <si>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</si>
  <si>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</si>
  <si>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</si>
  <si>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</si>
  <si>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</si>
  <si>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</si>
  <si>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</si>
  <si>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</si>
  <si>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</si>
  <si>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</si>
  <si>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</si>
  <si>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</si>
  <si>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</si>
  <si>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</si>
  <si>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</si>
  <si>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</si>
  <si>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</si>
  <si>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</si>
  <si>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</si>
  <si>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</si>
  <si>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</si>
  <si>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</si>
  <si>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</si>
  <si>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</si>
  <si>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</si>
  <si>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</si>
  <si>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</si>
  <si>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</si>
  <si>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</si>
  <si>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</si>
  <si>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</si>
  <si>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</si>
  <si>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</si>
  <si>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</si>
  <si>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</si>
  <si>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</si>
  <si>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</si>
  <si>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</si>
  <si>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</si>
  <si>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</si>
  <si>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</si>
  <si>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</si>
  <si>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</si>
  <si>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</si>
  <si>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</si>
  <si>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</si>
  <si>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</si>
  <si>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</si>
  <si>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</si>
  <si>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</si>
  <si>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</si>
  <si>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</si>
  <si>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</si>
  <si>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</si>
  <si>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</si>
  <si>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</si>
  <si>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</si>
  <si>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</si>
  <si>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</si>
  <si>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</si>
  <si>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</si>
  <si>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</si>
  <si>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</si>
  <si>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</si>
  <si>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</si>
  <si>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</si>
  <si>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</si>
  <si>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</si>
  <si>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</si>
  <si>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</si>
  <si>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</si>
  <si>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</si>
  <si>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</si>
  <si>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</si>
  <si>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</si>
  <si>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</si>
  <si>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</si>
  <si>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</si>
  <si>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</si>
  <si>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</si>
  <si>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</si>
  <si>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</si>
  <si>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</si>
  <si>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</si>
  <si>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</si>
  <si>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</si>
  <si>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</si>
  <si>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</si>
  <si>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</si>
  <si>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</si>
  <si>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</si>
  <si>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</si>
  <si>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</si>
  <si>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</si>
  <si>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</si>
  <si>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</si>
  <si>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</si>
  <si>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</si>
  <si>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</si>
  <si>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</si>
  <si>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</si>
  <si>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</si>
  <si>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</si>
  <si>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</si>
  <si>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</si>
  <si>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</si>
  <si>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</si>
  <si>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</si>
  <si>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</si>
  <si>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</si>
  <si>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</si>
  <si>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</si>
  <si>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</si>
  <si>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</si>
  <si>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</si>
  <si>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</si>
  <si>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</si>
  <si>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</si>
  <si>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</si>
  <si>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</si>
  <si>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</si>
  <si>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</si>
  <si>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</si>
  <si>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</si>
  <si>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</si>
  <si>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</si>
  <si>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</si>
  <si>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</si>
  <si>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</si>
  <si>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</si>
  <si>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</si>
  <si>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</si>
  <si>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</si>
  <si>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</si>
  <si>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</si>
  <si>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</si>
  <si>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</si>
  <si>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</si>
  <si>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</si>
  <si>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</si>
  <si>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</si>
  <si>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</si>
  <si>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</si>
  <si>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</si>
  <si>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</si>
  <si>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</si>
  <si>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</si>
  <si>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</si>
  <si>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</si>
  <si>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</si>
  <si>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</si>
  <si>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</si>
  <si>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</si>
  <si>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</si>
  <si>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</si>
  <si>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</si>
  <si>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</si>
  <si>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</si>
  <si>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</si>
  <si>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</si>
  <si>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</si>
  <si>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</si>
  <si>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</si>
  <si>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</si>
  <si>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</si>
  <si>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</si>
  <si>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</si>
  <si>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</si>
  <si>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</si>
  <si>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</si>
  <si>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</si>
  <si>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</si>
  <si>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</si>
  <si>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</si>
  <si>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</si>
  <si>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</si>
  <si>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</si>
  <si>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</si>
  <si>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</si>
  <si>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</si>
  <si>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</si>
  <si>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</si>
  <si>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</si>
  <si>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</si>
  <si>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</si>
  <si>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</si>
  <si>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</si>
  <si>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</si>
  <si>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</si>
  <si>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</si>
  <si>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</si>
  <si>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</si>
  <si>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</si>
  <si>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</si>
  <si>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</si>
  <si>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</si>
  <si>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</si>
  <si>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</si>
  <si>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</si>
  <si>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</si>
  <si>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</si>
  <si>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</si>
  <si>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</si>
  <si>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</si>
  <si>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</si>
  <si>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</si>
  <si>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</si>
  <si>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</si>
  <si>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</si>
  <si>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</si>
  <si>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</si>
  <si>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</si>
  <si>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</si>
  <si>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</si>
  <si>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</si>
  <si>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</si>
  <si>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</si>
  <si>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</si>
  <si>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</si>
  <si>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</si>
  <si>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</si>
  <si>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</si>
  <si>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</si>
  <si>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</si>
  <si>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</si>
  <si>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</si>
  <si>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</si>
  <si>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</si>
  <si>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</si>
  <si>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</si>
  <si>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</si>
  <si>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</si>
  <si>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</si>
  <si>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</si>
  <si>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</si>
  <si>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</si>
  <si>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</si>
  <si>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</si>
  <si>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</si>
  <si>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</si>
  <si>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</si>
  <si>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</si>
  <si>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</si>
  <si>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</si>
  <si>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</si>
  <si>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</si>
  <si>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</si>
  <si>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</si>
  <si>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</si>
  <si>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</si>
  <si>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</si>
  <si>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</si>
  <si>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</si>
  <si>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</si>
  <si>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</si>
  <si>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</si>
  <si>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</si>
  <si>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</si>
  <si>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</si>
  <si>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</si>
  <si>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</si>
  <si>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</si>
  <si>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</si>
  <si>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</si>
  <si>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</si>
  <si>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</si>
  <si>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</si>
  <si>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</si>
  <si>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</si>
  <si>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</si>
  <si>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</si>
  <si>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</si>
  <si>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</si>
  <si>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</si>
  <si>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</si>
  <si>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</si>
  <si>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</si>
  <si>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</si>
  <si>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</si>
  <si>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</si>
  <si>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</si>
  <si>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</si>
  <si>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</si>
  <si>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</si>
  <si>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</si>
  <si>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</si>
  <si>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</si>
  <si>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</si>
  <si>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</si>
  <si>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</si>
  <si>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</si>
  <si>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</si>
  <si>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</si>
  <si>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</si>
  <si>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</si>
  <si>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</si>
  <si>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</si>
  <si>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</si>
  <si>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</si>
  <si>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</si>
  <si>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</si>
  <si>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</si>
  <si>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</si>
  <si>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</si>
  <si>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</si>
  <si>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</si>
  <si>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</si>
  <si>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</si>
  <si>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</si>
  <si>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</si>
  <si>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</si>
  <si>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</si>
  <si>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</si>
  <si>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</si>
  <si>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</si>
  <si>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</si>
  <si>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</si>
  <si>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</si>
  <si>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</si>
  <si>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</si>
  <si>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</si>
  <si>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</si>
  <si>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</si>
  <si>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</si>
  <si>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</si>
  <si>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</si>
  <si>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</si>
  <si>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</si>
  <si>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</si>
  <si>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</si>
  <si>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</si>
  <si>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</si>
  <si>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</si>
  <si>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</si>
  <si>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</si>
  <si>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</si>
  <si>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</si>
  <si>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</si>
  <si>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</si>
  <si>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</si>
  <si>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</si>
  <si>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</si>
  <si>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</si>
  <si>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</si>
  <si>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</si>
  <si>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</si>
  <si>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</si>
  <si>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</si>
  <si>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</si>
  <si>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</si>
  <si>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</si>
  <si>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</si>
  <si>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</si>
  <si>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</si>
  <si>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</si>
  <si>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</si>
  <si>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</si>
  <si>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</si>
  <si>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</si>
  <si>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</si>
  <si>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</si>
  <si>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</si>
  <si>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</si>
  <si>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</si>
  <si>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</si>
  <si>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</si>
  <si>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</si>
  <si>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</si>
  <si>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</si>
  <si>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</si>
  <si>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</si>
  <si>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</si>
  <si>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</si>
  <si>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</si>
  <si>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</si>
  <si>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</si>
  <si>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</si>
  <si>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</si>
  <si>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</si>
  <si>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</si>
  <si>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</si>
  <si>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</si>
  <si>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</si>
  <si>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</si>
  <si>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</si>
  <si>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</si>
  <si>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</si>
  <si>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</si>
  <si>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</si>
  <si>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</si>
  <si>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</si>
  <si>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</si>
  <si>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</si>
  <si>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</si>
  <si>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</si>
  <si>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</si>
  <si>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</si>
  <si>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</si>
  <si>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</si>
  <si>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</si>
  <si>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</si>
  <si>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</si>
  <si>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</si>
  <si>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</si>
  <si>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</si>
  <si>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</si>
  <si>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</si>
  <si>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</si>
  <si>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</si>
  <si>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</si>
  <si>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</si>
  <si>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</si>
  <si>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</si>
  <si>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</si>
  <si>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</si>
  <si>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</si>
  <si>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</si>
  <si>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</si>
  <si>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</si>
  <si>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</si>
  <si>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</si>
  <si>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</si>
  <si>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</si>
  <si>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</si>
  <si>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</si>
  <si>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</si>
  <si>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</si>
  <si>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</si>
  <si>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</si>
  <si>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</si>
  <si>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</si>
  <si>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</si>
  <si>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</si>
  <si>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</si>
  <si>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</si>
  <si>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</si>
  <si>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</si>
  <si>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</si>
  <si>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</si>
  <si>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</si>
  <si>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</si>
  <si>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</si>
  <si>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</si>
  <si>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</si>
  <si>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</si>
  <si>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</si>
  <si>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</si>
  <si>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</si>
  <si>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</si>
  <si>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</si>
  <si>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</si>
  <si>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</si>
  <si>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</si>
  <si>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</si>
  <si>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</si>
  <si>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</si>
  <si>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</si>
  <si>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</si>
  <si>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</si>
  <si>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</si>
  <si>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</si>
  <si>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</si>
  <si>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</si>
  <si>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</si>
  <si>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</si>
  <si>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</si>
  <si>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</si>
  <si>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</si>
  <si>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</si>
  <si>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</si>
  <si>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</si>
  <si>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</si>
  <si>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</si>
  <si>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</si>
  <si>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</si>
  <si>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</si>
  <si>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</si>
  <si>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</si>
  <si>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</si>
  <si>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</si>
  <si>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</si>
  <si>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</si>
  <si>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</si>
  <si>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</si>
  <si>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</si>
  <si>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</si>
  <si>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</si>
  <si>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</si>
  <si>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</si>
  <si>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</si>
  <si>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</si>
  <si>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</si>
  <si>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</si>
  <si>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</si>
  <si>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</si>
  <si>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</si>
  <si>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</si>
  <si>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</si>
  <si>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</si>
  <si>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</si>
  <si>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</si>
  <si>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</si>
  <si>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</si>
  <si>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</si>
  <si>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</si>
  <si>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</si>
  <si>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</si>
  <si>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</si>
  <si>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</si>
  <si>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</si>
  <si>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</si>
  <si>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</si>
  <si>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</si>
  <si>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</si>
  <si>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</si>
  <si>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</si>
  <si>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</si>
  <si>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</si>
  <si>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</si>
  <si>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</si>
  <si>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</si>
  <si>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</si>
  <si>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</si>
  <si>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</si>
  <si>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</si>
  <si>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</si>
  <si>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</si>
  <si>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</si>
  <si>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</si>
  <si>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</si>
  <si>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</si>
  <si>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</si>
  <si>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</si>
  <si>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</si>
  <si>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</si>
  <si>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</si>
  <si>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</si>
  <si>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</si>
  <si>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</si>
  <si>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</si>
  <si>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</si>
  <si>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</si>
  <si>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</si>
  <si>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</si>
  <si>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</si>
  <si>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</si>
  <si>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</si>
  <si>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</si>
  <si>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</si>
  <si>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</si>
  <si>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</si>
  <si>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</si>
  <si>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</si>
  <si>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</si>
  <si>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</si>
  <si>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</si>
  <si>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</si>
  <si>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</si>
  <si>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</si>
  <si>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</si>
  <si>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</si>
  <si>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</si>
  <si>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</si>
  <si>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</si>
  <si>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</si>
  <si>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</si>
  <si>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</si>
  <si>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</si>
  <si>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</si>
  <si>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</si>
  <si>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</si>
  <si>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</si>
  <si>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</si>
  <si>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</si>
  <si>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</si>
  <si>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</si>
  <si>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</si>
  <si>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</si>
  <si>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</si>
  <si>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</si>
  <si>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</si>
  <si>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</si>
  <si>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</si>
  <si>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</si>
  <si>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</si>
  <si>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</si>
  <si>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</si>
  <si>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</si>
  <si>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</si>
  <si>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</si>
  <si>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</si>
  <si>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</si>
  <si>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</si>
  <si>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</si>
  <si>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</si>
  <si>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</si>
  <si>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</si>
  <si>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</si>
  <si>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</si>
  <si>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</si>
  <si>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</si>
  <si>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</si>
  <si>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</si>
  <si>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</si>
  <si>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</si>
  <si>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</si>
  <si>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</si>
  <si>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</si>
  <si>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</si>
  <si>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</si>
  <si>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</si>
  <si>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</si>
  <si>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</si>
  <si>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</si>
  <si>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</si>
  <si>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</si>
  <si>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</si>
  <si>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</si>
  <si>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</si>
  <si>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</si>
  <si>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</si>
  <si>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</si>
  <si>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</si>
  <si>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</si>
  <si>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</si>
  <si>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</si>
  <si>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</si>
  <si>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</si>
  <si>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</si>
  <si>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</si>
  <si>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</si>
  <si>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</si>
  <si>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</si>
  <si>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</si>
  <si>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</si>
  <si>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</si>
  <si>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</si>
  <si>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</si>
  <si>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</si>
  <si>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</si>
  <si>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</si>
  <si>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</si>
  <si>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</si>
  <si>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</si>
  <si>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</si>
  <si>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</si>
  <si>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</si>
  <si>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</si>
  <si>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</si>
  <si>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</si>
  <si>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</si>
  <si>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</si>
  <si>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</si>
  <si>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</si>
  <si>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</si>
  <si>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</si>
  <si>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</si>
  <si>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</si>
  <si>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</si>
  <si>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</si>
  <si>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</si>
  <si>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</si>
  <si>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</si>
  <si>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</si>
  <si>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</si>
  <si>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</si>
  <si>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</si>
  <si>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</si>
  <si>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</si>
  <si>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</si>
  <si>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</si>
  <si>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</si>
  <si>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</si>
  <si>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</si>
  <si>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</si>
  <si>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</si>
  <si>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</si>
  <si>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</si>
  <si>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</si>
  <si>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</si>
  <si>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</si>
  <si>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</si>
  <si>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</si>
  <si>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</si>
  <si>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</si>
  <si>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</si>
  <si>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</si>
  <si>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</si>
  <si>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</si>
  <si>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</si>
  <si>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</si>
  <si>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</si>
  <si>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</si>
  <si>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</si>
  <si>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</si>
  <si>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</si>
  <si>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</si>
  <si>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</si>
  <si>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</si>
  <si>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</si>
  <si>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</si>
  <si>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</si>
  <si>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</si>
  <si>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</si>
  <si>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</si>
  <si>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</si>
  <si>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</si>
  <si>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</si>
  <si>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</si>
  <si>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</si>
  <si>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</si>
  <si>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</si>
  <si>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</si>
  <si>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</si>
  <si>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</si>
  <si>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</si>
  <si>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</si>
  <si>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</si>
  <si>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</si>
  <si>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</si>
  <si>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</si>
  <si>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</si>
  <si>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</si>
  <si>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</si>
  <si>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</si>
  <si>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</si>
  <si>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</si>
  <si>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</si>
  <si>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</si>
  <si>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</si>
  <si>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</si>
  <si>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</si>
  <si>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</si>
  <si>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</si>
  <si>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</si>
  <si>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</si>
  <si>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</si>
  <si>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</si>
  <si>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</si>
  <si>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</si>
  <si>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</si>
  <si>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</si>
  <si>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</si>
  <si>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</si>
  <si>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</si>
  <si>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</si>
  <si>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</si>
  <si>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</si>
  <si>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</si>
  <si>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</si>
  <si>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</si>
  <si>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</si>
  <si>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</si>
  <si>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</si>
  <si>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</si>
  <si>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</si>
  <si>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</si>
  <si>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</si>
  <si>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</si>
  <si>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</si>
  <si>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</si>
  <si>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</si>
  <si>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</si>
  <si>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</si>
  <si>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</si>
  <si>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</si>
  <si>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</si>
  <si>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</si>
  <si>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</si>
  <si>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</si>
  <si>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</si>
  <si>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</si>
  <si>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</si>
  <si>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</si>
  <si>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</si>
  <si>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</si>
  <si>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</si>
  <si>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</si>
  <si>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</si>
  <si>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</si>
  <si>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</si>
  <si>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</si>
  <si>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</si>
  <si>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</si>
  <si>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</si>
  <si>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</si>
  <si>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</si>
  <si>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</si>
  <si>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</si>
  <si>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</si>
  <si>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</si>
  <si>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</si>
  <si>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</si>
  <si>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</si>
  <si>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</si>
  <si>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</si>
  <si>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</si>
  <si>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</si>
  <si>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</si>
  <si>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</si>
  <si>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</si>
  <si>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</si>
  <si>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</si>
  <si>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</si>
  <si>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</si>
  <si>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</si>
  <si>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</si>
  <si>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</si>
  <si>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</si>
  <si>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</si>
  <si>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</si>
  <si>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</si>
  <si>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</si>
  <si>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</si>
  <si>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</si>
  <si>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</si>
  <si>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</si>
  <si>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</si>
  <si>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</si>
  <si>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</si>
  <si>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</si>
  <si>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</si>
  <si>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</si>
  <si>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</si>
  <si>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</si>
  <si>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</si>
  <si>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</si>
  <si>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</si>
  <si>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</si>
  <si>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</si>
  <si>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</si>
  <si>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</si>
  <si>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</si>
  <si>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</si>
  <si>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</si>
  <si>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</si>
  <si>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</si>
  <si>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</si>
  <si>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</si>
  <si>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</si>
  <si>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</si>
  <si>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</si>
  <si>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</si>
  <si>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</si>
  <si>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</si>
  <si>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</si>
  <si>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</si>
  <si>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</si>
  <si>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</si>
  <si>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</si>
  <si>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</si>
  <si>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</si>
  <si>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</si>
  <si>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</si>
  <si>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</si>
  <si>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</si>
  <si>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</si>
  <si>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</si>
  <si>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</si>
  <si>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</si>
  <si>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</si>
  <si>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</si>
  <si>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</si>
  <si>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</si>
  <si>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</si>
  <si>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</si>
  <si>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</si>
  <si>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</si>
  <si>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</si>
  <si>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</si>
  <si>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</si>
  <si>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</si>
  <si>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</si>
  <si>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</si>
  <si>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</si>
  <si>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</si>
  <si>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</si>
  <si>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</si>
  <si>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</si>
  <si>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</si>
  <si>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</si>
  <si>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</si>
  <si>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</si>
  <si>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</si>
  <si>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</si>
  <si>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</si>
  <si>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</si>
  <si>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</si>
  <si>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</si>
  <si>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</si>
  <si>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</si>
  <si>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</si>
  <si>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</si>
  <si>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</si>
  <si>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</si>
  <si>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</si>
  <si>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</si>
  <si>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</si>
  <si>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</si>
  <si>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</si>
  <si>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</si>
  <si>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</si>
  <si>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</si>
  <si>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</si>
  <si>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</si>
  <si>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</si>
  <si>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</si>
  <si>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</si>
  <si>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</si>
  <si>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</si>
  <si>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</si>
  <si>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</si>
  <si>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</si>
  <si>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</si>
  <si>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</si>
  <si>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</si>
  <si>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</si>
  <si>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</si>
  <si>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</si>
  <si>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</si>
  <si>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</si>
  <si>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</si>
  <si>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</si>
  <si>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</si>
  <si>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</si>
  <si>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</si>
  <si>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</si>
  <si>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</si>
  <si>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</si>
  <si>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</si>
  <si>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</si>
  <si>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</si>
  <si>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</si>
  <si>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</si>
  <si>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</si>
  <si>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</si>
  <si>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</si>
  <si>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</si>
  <si>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</si>
  <si>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</si>
  <si>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</si>
  <si>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</si>
  <si>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</si>
  <si>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</si>
  <si>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</si>
  <si>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</si>
  <si>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</si>
  <si>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</si>
  <si>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</si>
  <si>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</si>
  <si>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</si>
  <si>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</si>
  <si>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</si>
  <si>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</si>
  <si>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</si>
  <si>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</si>
  <si>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</si>
  <si>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</si>
  <si>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</si>
  <si>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</si>
  <si>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</si>
  <si>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</si>
  <si>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</si>
  <si>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</si>
  <si>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</si>
  <si>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</si>
  <si>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</si>
  <si>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</si>
  <si>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</si>
  <si>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</si>
  <si>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</si>
  <si>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</si>
  <si>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</si>
  <si>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</si>
  <si>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</si>
  <si>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</si>
  <si>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</si>
  <si>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</si>
  <si>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</si>
  <si>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</si>
  <si>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</si>
  <si>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</si>
  <si>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</si>
  <si>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</si>
  <si>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</si>
  <si>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</si>
  <si>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</si>
  <si>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</si>
  <si>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</si>
  <si>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</si>
  <si>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</si>
  <si>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</si>
  <si>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</si>
  <si>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</si>
  <si>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</si>
  <si>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</si>
  <si>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</si>
  <si>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</si>
  <si>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</si>
  <si>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</si>
  <si>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</si>
  <si>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</si>
  <si>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</si>
  <si>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</si>
  <si>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</si>
  <si>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</si>
  <si>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</si>
  <si>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</si>
  <si>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</si>
  <si>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</si>
  <si>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</si>
  <si>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</si>
  <si>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</si>
  <si>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</si>
  <si>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</si>
  <si>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</si>
  <si>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</si>
  <si>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</si>
  <si>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</si>
  <si>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</si>
  <si>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</si>
  <si>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</si>
  <si>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</si>
  <si>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</si>
  <si>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</si>
  <si>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</si>
  <si>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</si>
  <si>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</si>
  <si>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</si>
  <si>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</si>
  <si>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</si>
  <si>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</si>
  <si>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</si>
  <si>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</si>
  <si>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</si>
  <si>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</si>
  <si>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</si>
  <si>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</si>
  <si>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</si>
  <si>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</si>
  <si>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</si>
  <si>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</si>
  <si>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</si>
  <si>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</si>
  <si>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</si>
  <si>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</si>
  <si>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</si>
  <si>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</si>
  <si>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</si>
  <si>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</si>
  <si>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</si>
  <si>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</si>
  <si>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</si>
  <si>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</si>
  <si>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</si>
  <si>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</si>
  <si>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</si>
  <si>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</si>
  <si>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</si>
  <si>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</si>
  <si>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</si>
  <si>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</si>
  <si>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</si>
  <si>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</si>
  <si>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</si>
  <si>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</si>
  <si>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</si>
  <si>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</si>
  <si>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</si>
  <si>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</si>
  <si>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</si>
  <si>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</si>
  <si>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</si>
  <si>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</si>
  <si>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</si>
  <si>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</si>
  <si>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</si>
  <si>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</si>
  <si>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</si>
  <si>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</si>
  <si>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</si>
  <si>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</si>
  <si>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</si>
  <si>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</si>
  <si>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</si>
  <si>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</si>
  <si>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</si>
  <si>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</si>
  <si>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</si>
  <si>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</si>
  <si>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</si>
  <si>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</si>
  <si>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</si>
  <si>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</si>
  <si>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</si>
  <si>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</si>
  <si>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</si>
  <si>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</si>
  <si>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</si>
  <si>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</si>
  <si>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</si>
  <si>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</si>
  <si>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</si>
  <si>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</si>
  <si>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</si>
  <si>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</si>
  <si>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</si>
  <si>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</si>
  <si>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</si>
  <si>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</si>
  <si>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</si>
  <si>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</si>
  <si>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</si>
  <si>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</si>
  <si>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</si>
  <si>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</si>
  <si>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</si>
  <si>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</si>
  <si>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</si>
  <si>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</si>
  <si>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</si>
  <si>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</si>
  <si>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</si>
  <si>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</si>
  <si>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</si>
  <si>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</si>
  <si>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</si>
  <si>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</si>
  <si>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</si>
  <si>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</si>
  <si>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</si>
  <si>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</si>
  <si>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</si>
  <si>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</si>
  <si>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</si>
  <si>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</si>
  <si>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</si>
  <si>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</si>
  <si>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</si>
  <si>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</si>
  <si>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</si>
  <si>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</si>
  <si>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</si>
  <si>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</si>
  <si>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</si>
  <si>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</si>
  <si>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</si>
  <si>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</si>
  <si>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</si>
  <si>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</si>
  <si>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</si>
  <si>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</si>
  <si>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</si>
  <si>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</si>
  <si>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</si>
  <si>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</si>
  <si>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</si>
  <si>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</si>
  <si>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</si>
  <si>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</si>
  <si>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</si>
  <si>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</si>
  <si>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</si>
  <si>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</si>
  <si>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</si>
  <si>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</si>
  <si>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</si>
  <si>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</si>
  <si>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</si>
  <si>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</si>
  <si>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</si>
  <si>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</si>
  <si>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</si>
  <si>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</si>
  <si>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</si>
  <si>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</si>
  <si>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</si>
  <si>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</si>
  <si>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</si>
  <si>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</si>
  <si>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</si>
  <si>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</si>
  <si>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</si>
  <si>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</si>
  <si>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</si>
  <si>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</si>
  <si>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</si>
  <si>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</si>
  <si>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</si>
  <si>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</si>
  <si>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</si>
  <si>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</si>
  <si>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</si>
  <si>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</si>
  <si>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</si>
  <si>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</si>
  <si>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</si>
  <si>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</si>
  <si>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</si>
  <si>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</si>
  <si>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</si>
  <si>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</si>
  <si>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</si>
  <si>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</si>
  <si>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</si>
  <si>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</si>
  <si>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</si>
  <si>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</si>
  <si>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</si>
  <si>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</si>
  <si>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</si>
  <si>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</si>
  <si>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</si>
  <si>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</si>
  <si>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</si>
  <si>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</si>
  <si>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</si>
  <si>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</si>
  <si>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</si>
  <si>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</si>
  <si>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</si>
  <si>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</si>
  <si>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</si>
  <si>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</si>
  <si>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</si>
  <si>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</si>
  <si>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</si>
  <si>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</si>
  <si>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</si>
  <si>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</si>
  <si>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</si>
  <si>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</si>
  <si>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</si>
  <si>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</si>
  <si>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</si>
  <si>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</si>
  <si>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</si>
  <si>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</si>
  <si>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</si>
  <si>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</si>
  <si>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</si>
  <si>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</si>
  <si>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</si>
  <si>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</si>
  <si>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</si>
  <si>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</si>
  <si>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</si>
  <si>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</si>
  <si>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</si>
  <si>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</si>
  <si>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</si>
  <si>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</si>
  <si>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</si>
  <si>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</si>
  <si>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</si>
  <si>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</si>
  <si>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</si>
  <si>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</si>
  <si>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</si>
  <si>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</si>
  <si>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</si>
  <si>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</si>
  <si>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</si>
  <si>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</si>
  <si>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</si>
  <si>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</si>
  <si>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</si>
  <si>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</si>
  <si>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</si>
  <si>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</si>
  <si>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</si>
  <si>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</si>
  <si>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</si>
  <si>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</si>
  <si>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</si>
  <si>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</si>
  <si>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</si>
  <si>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</si>
  <si>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</si>
  <si>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</si>
  <si>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</si>
  <si>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</si>
  <si>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</si>
  <si>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</si>
  <si>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</si>
  <si>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</si>
  <si>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</si>
  <si>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</si>
  <si>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</si>
  <si>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</si>
  <si>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</si>
  <si>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</si>
  <si>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</si>
  <si>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</si>
  <si>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</si>
  <si>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</si>
  <si>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</si>
  <si>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</si>
  <si>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</si>
  <si>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</si>
  <si>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</si>
  <si>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</si>
  <si>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</si>
  <si>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</si>
  <si>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</si>
  <si>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</si>
  <si>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</si>
  <si>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</si>
  <si>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</si>
  <si>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</si>
  <si>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</si>
  <si>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</si>
  <si>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</si>
  <si>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</si>
  <si>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</si>
  <si>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</si>
  <si>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</si>
  <si>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</si>
  <si>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</si>
  <si>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</si>
  <si>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</si>
  <si>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</si>
  <si>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</si>
  <si>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</si>
  <si>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</si>
  <si>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</si>
  <si>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</si>
  <si>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</si>
  <si>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</si>
  <si>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</si>
  <si>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</si>
  <si>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</si>
  <si>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</si>
  <si>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</si>
  <si>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</si>
  <si>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</si>
  <si>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</si>
  <si>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</si>
  <si>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</si>
  <si>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</si>
  <si>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</si>
  <si>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</si>
  <si>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</si>
  <si>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</si>
  <si>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</si>
  <si>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</si>
  <si>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</si>
  <si>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</si>
  <si>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</si>
  <si>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</si>
  <si>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</si>
  <si>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</si>
  <si>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</si>
  <si>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</si>
  <si>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</si>
  <si>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</si>
  <si>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</si>
  <si>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</si>
  <si>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</si>
  <si>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</si>
  <si>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</si>
  <si>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</si>
  <si>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</si>
  <si>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</si>
  <si>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</si>
  <si>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</si>
  <si>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</si>
  <si>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</si>
  <si>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</si>
  <si>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</si>
  <si>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</si>
  <si>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</si>
  <si>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</si>
  <si>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</si>
  <si>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</si>
  <si>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</si>
  <si>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</si>
  <si>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</si>
  <si>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</si>
  <si>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</si>
  <si>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</si>
  <si>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</si>
  <si>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</si>
  <si>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</si>
  <si>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</si>
  <si>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</si>
  <si>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</si>
  <si>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</si>
  <si>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</si>
  <si>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</si>
  <si>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</si>
  <si>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</si>
  <si>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</si>
  <si>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</si>
  <si>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</si>
  <si>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</si>
  <si>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</si>
  <si>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</si>
  <si>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</si>
  <si>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</si>
  <si>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</si>
  <si>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</si>
  <si>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</si>
  <si>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</si>
  <si>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</si>
  <si>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</si>
  <si>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</si>
  <si>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</si>
  <si>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</si>
  <si>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</si>
  <si>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</si>
  <si>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</si>
  <si>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</si>
  <si>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</si>
  <si>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</si>
  <si>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</si>
  <si>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</si>
  <si>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</si>
  <si>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</si>
  <si>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</si>
  <si>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</si>
  <si>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</si>
  <si>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</si>
  <si>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</si>
  <si>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</si>
  <si>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</si>
  <si>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</si>
  <si>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</si>
  <si>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</si>
  <si>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</si>
  <si>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</si>
  <si>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</si>
  <si>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</si>
  <si>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</si>
  <si>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</si>
  <si>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</si>
  <si>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</si>
  <si>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</si>
  <si>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</si>
  <si>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</si>
  <si>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</si>
  <si>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</si>
  <si>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</si>
  <si>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</si>
  <si>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</si>
  <si>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</si>
  <si>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</si>
  <si>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</si>
  <si>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</si>
  <si>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</si>
  <si>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</si>
  <si>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</si>
  <si>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</si>
  <si>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</si>
  <si>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</si>
  <si>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</si>
  <si>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</si>
  <si>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</si>
  <si>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</si>
  <si>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</si>
  <si>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</si>
  <si>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</si>
  <si>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</si>
  <si>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</si>
  <si>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</si>
  <si>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</si>
  <si>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</si>
  <si>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</si>
  <si>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</si>
  <si>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</si>
  <si>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</si>
  <si>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</si>
  <si>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</si>
  <si>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</si>
  <si>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</si>
  <si>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</si>
  <si>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</si>
  <si>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</si>
  <si>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</si>
  <si>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</si>
  <si>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</si>
  <si>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</si>
  <si>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</si>
  <si>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</si>
  <si>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</si>
  <si>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</si>
  <si>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</si>
  <si>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</si>
  <si>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</si>
  <si>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</si>
  <si>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</si>
  <si>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</si>
  <si>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</si>
  <si>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</si>
  <si>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</si>
  <si>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</si>
  <si>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</si>
  <si>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</si>
  <si>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</si>
  <si>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</si>
  <si>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</si>
  <si>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</si>
  <si>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</si>
  <si>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</si>
  <si>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</si>
  <si>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</si>
  <si>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</si>
  <si>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</si>
  <si>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</si>
  <si>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</si>
  <si>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</si>
  <si>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</si>
  <si>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</si>
  <si>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</si>
  <si>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</si>
  <si>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</si>
  <si>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</si>
  <si>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</si>
  <si>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</si>
  <si>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</si>
  <si>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</si>
  <si>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</si>
  <si>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</si>
  <si>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</si>
  <si>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</si>
  <si>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</si>
  <si>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</si>
  <si>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</si>
  <si>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</si>
  <si>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</si>
  <si>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</si>
  <si>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</si>
  <si>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</si>
  <si>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</si>
  <si>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</si>
  <si>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</si>
  <si>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</si>
  <si>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</si>
  <si>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</si>
  <si>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</si>
  <si>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</si>
  <si>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</si>
  <si>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</si>
  <si>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</si>
  <si>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</si>
  <si>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</si>
  <si>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</si>
  <si>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</si>
  <si>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</si>
  <si>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</si>
  <si>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</si>
  <si>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</si>
  <si>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</si>
  <si>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</si>
  <si>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</si>
  <si>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</si>
  <si>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</si>
  <si>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</si>
  <si>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</si>
  <si>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</si>
  <si>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</si>
  <si>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</si>
  <si>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</si>
  <si>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</si>
  <si>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</si>
  <si>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</si>
  <si>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</si>
  <si>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</si>
  <si>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</si>
  <si>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</si>
  <si>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</si>
  <si>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</si>
  <si>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</si>
  <si>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</si>
  <si>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</si>
  <si>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</si>
  <si>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</si>
  <si>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</si>
  <si>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</si>
  <si>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</si>
  <si>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</si>
  <si>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</si>
  <si>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</si>
  <si>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</si>
  <si>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</si>
  <si>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</si>
  <si>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</si>
  <si>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</si>
  <si>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</si>
  <si>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</si>
  <si>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</si>
  <si>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</si>
  <si>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</si>
  <si>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</si>
  <si>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</si>
  <si>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</si>
  <si>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</si>
  <si>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</si>
  <si>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</si>
  <si>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</si>
  <si>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</si>
  <si>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</si>
  <si>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</si>
  <si>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</si>
  <si>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</si>
  <si>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</si>
  <si>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</si>
  <si>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</si>
  <si>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</si>
  <si>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</si>
  <si>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</si>
  <si>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</si>
  <si>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</si>
  <si>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</si>
  <si>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</si>
  <si>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</si>
  <si>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</si>
  <si>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</si>
  <si>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</si>
  <si>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</si>
  <si>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</si>
  <si>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</si>
  <si>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</si>
  <si>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</si>
  <si>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</si>
  <si>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</si>
  <si>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</si>
  <si>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</si>
  <si>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</si>
  <si>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</si>
  <si>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</si>
  <si>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</si>
  <si>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</si>
  <si>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</si>
  <si>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</si>
  <si>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</si>
  <si>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</si>
  <si>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</si>
  <si>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</si>
  <si>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</si>
  <si>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</si>
  <si>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</si>
  <si>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</si>
  <si>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</si>
  <si>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</si>
  <si>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</si>
  <si>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</si>
  <si>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</si>
  <si>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</si>
  <si>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</si>
  <si>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</si>
  <si>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</si>
  <si>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</si>
  <si>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</si>
  <si>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</si>
  <si>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</si>
  <si>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</si>
  <si>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</si>
  <si>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</si>
  <si>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</si>
  <si>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</si>
  <si>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</si>
  <si>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</si>
  <si>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</si>
  <si>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</si>
  <si>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</si>
  <si>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</si>
  <si>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</si>
  <si>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</si>
  <si>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</si>
  <si>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</si>
  <si>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</si>
  <si>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</si>
  <si>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</si>
  <si>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</si>
  <si>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</si>
  <si>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</si>
  <si>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</si>
  <si>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</si>
  <si>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</si>
  <si>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</si>
  <si>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</si>
  <si>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</si>
  <si>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</si>
  <si>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</si>
  <si>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</si>
  <si>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</si>
  <si>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</si>
  <si>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</si>
  <si>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</si>
  <si>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</si>
  <si>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</si>
  <si>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</si>
  <si>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</si>
  <si>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</si>
  <si>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</si>
  <si>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</si>
  <si>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</si>
  <si>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</si>
  <si>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</si>
  <si>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</si>
  <si>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</si>
  <si>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</si>
  <si>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</si>
  <si>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</si>
  <si>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</si>
  <si>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</si>
  <si>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</si>
  <si>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</si>
  <si>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</si>
  <si>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</si>
  <si>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</si>
  <si>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</si>
  <si>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</si>
  <si>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</si>
  <si>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</si>
  <si>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</si>
  <si>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</si>
  <si>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</si>
  <si>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</si>
  <si>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</si>
  <si>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</si>
  <si>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</si>
  <si>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</si>
  <si>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</si>
  <si>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</si>
  <si>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</si>
  <si>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</si>
  <si>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</si>
  <si>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</si>
  <si>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</si>
  <si>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</si>
  <si>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</si>
  <si>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</si>
  <si>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</si>
  <si>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</si>
  <si>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</si>
  <si>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</si>
  <si>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</si>
  <si>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</si>
  <si>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</si>
  <si>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</si>
  <si>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</si>
  <si>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</si>
  <si>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</si>
  <si>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</si>
  <si>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</si>
  <si>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</si>
  <si>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</si>
  <si>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</si>
  <si>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</si>
  <si>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</si>
  <si>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</si>
  <si>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</si>
  <si>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</si>
  <si>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</si>
  <si>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</si>
  <si>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</si>
  <si>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</si>
  <si>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</si>
  <si>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</si>
  <si>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</si>
  <si>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</si>
  <si>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</si>
  <si>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</si>
  <si>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</si>
  <si>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</si>
  <si>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</si>
  <si>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</si>
  <si>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</si>
  <si>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</si>
  <si>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</si>
  <si>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</si>
  <si>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</si>
  <si>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</si>
  <si>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</si>
  <si>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</si>
  <si>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</si>
  <si>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</si>
  <si>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</si>
  <si>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</si>
  <si>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</si>
  <si>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</si>
  <si>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</si>
  <si>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</si>
  <si>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</si>
  <si>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</si>
  <si>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</si>
  <si>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</si>
  <si>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</si>
  <si>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</si>
  <si>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</si>
  <si>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</si>
  <si>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</si>
  <si>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</si>
  <si>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</si>
  <si>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</si>
  <si>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</si>
  <si>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</si>
  <si>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</si>
  <si>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</si>
  <si>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</si>
  <si>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</si>
  <si>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</si>
  <si>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</si>
  <si>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</si>
  <si>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</si>
  <si>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</si>
  <si>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</si>
  <si>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</si>
  <si>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</si>
  <si>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</si>
  <si>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</si>
  <si>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</si>
  <si>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</si>
  <si>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</si>
  <si>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</si>
  <si>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</si>
  <si>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</si>
  <si>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</si>
  <si>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</si>
  <si>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</si>
  <si>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</si>
  <si>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</si>
  <si>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</si>
  <si>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</si>
  <si>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</si>
  <si>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</si>
  <si>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</si>
  <si>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</si>
  <si>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</si>
  <si>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</si>
  <si>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</si>
  <si>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</si>
  <si>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</si>
  <si>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</si>
  <si>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</si>
  <si>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</si>
  <si>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</si>
  <si>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</si>
  <si>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</si>
  <si>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</si>
  <si>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</si>
  <si>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</si>
  <si>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</si>
  <si>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</si>
  <si>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</si>
  <si>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</si>
  <si>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</si>
  <si>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</si>
  <si>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</si>
  <si>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</si>
  <si>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</si>
  <si>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</si>
  <si>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</si>
  <si>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</si>
  <si>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</si>
  <si>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</si>
  <si>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</si>
  <si>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</si>
  <si>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</si>
  <si>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</si>
  <si>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</si>
  <si>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</si>
  <si>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</si>
  <si>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</si>
  <si>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</si>
  <si>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</si>
  <si>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</si>
  <si>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</si>
  <si>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</si>
  <si>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</si>
  <si>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</si>
  <si>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</si>
  <si>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</si>
  <si>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</si>
  <si>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</si>
  <si>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</si>
  <si>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</si>
  <si>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</si>
  <si>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</si>
  <si>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</si>
  <si>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</si>
  <si>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</si>
  <si>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</si>
  <si>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</si>
  <si>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</si>
  <si>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</si>
  <si>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</si>
  <si>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</si>
  <si>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</si>
  <si>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</si>
  <si>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</si>
  <si>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</si>
  <si>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</si>
  <si>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</si>
  <si>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</si>
  <si>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</si>
  <si>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</si>
  <si>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</si>
  <si>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</si>
  <si>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</si>
  <si>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</si>
  <si>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</si>
  <si>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</si>
  <si>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</si>
  <si>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</si>
  <si>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</si>
  <si>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</si>
  <si>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</si>
  <si>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</si>
  <si>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</si>
  <si>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</si>
  <si>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</si>
  <si>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</si>
  <si>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</si>
  <si>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</si>
  <si>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</si>
  <si>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</si>
  <si>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</si>
  <si>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</si>
  <si>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</si>
  <si>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</si>
  <si>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</si>
  <si>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</si>
  <si>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</si>
  <si>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</si>
  <si>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</si>
  <si>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</si>
  <si>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</si>
  <si>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</si>
  <si>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</si>
  <si>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</si>
  <si>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</si>
  <si>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</si>
  <si>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</si>
  <si>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</si>
  <si>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</si>
  <si>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</si>
  <si>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</si>
  <si>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</si>
  <si>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</si>
  <si>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</si>
  <si>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</si>
  <si>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</si>
  <si>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</si>
  <si>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</si>
  <si>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</si>
  <si>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</si>
  <si>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</si>
  <si>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</si>
  <si>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</si>
  <si>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</si>
  <si>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</si>
  <si>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</si>
  <si>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</si>
  <si>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</si>
  <si>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</si>
  <si>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</si>
  <si>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</si>
  <si>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</si>
  <si>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</si>
  <si>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</si>
  <si>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</si>
  <si>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</si>
  <si>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</si>
  <si>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</si>
  <si>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</si>
  <si>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</si>
  <si>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</si>
  <si>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</si>
  <si>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</si>
  <si>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</si>
  <si>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</si>
  <si>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</si>
  <si>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</si>
  <si>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</si>
  <si>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</si>
  <si>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</si>
  <si>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</si>
  <si>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</si>
  <si>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</si>
  <si>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</si>
  <si>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</si>
  <si>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</si>
  <si>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</si>
  <si>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</si>
  <si>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</si>
  <si>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</si>
  <si>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</si>
  <si>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</si>
  <si>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</si>
  <si>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</si>
  <si>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</si>
  <si>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</si>
  <si>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</si>
  <si>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</si>
  <si>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</si>
  <si>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</si>
  <si>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</si>
  <si>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</si>
  <si>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</si>
  <si>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</si>
  <si>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</si>
  <si>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</si>
  <si>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</si>
  <si>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</si>
  <si>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</si>
  <si>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</si>
  <si>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</si>
  <si>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</si>
  <si>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</si>
  <si>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</si>
  <si>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</si>
  <si>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</si>
  <si>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</si>
  <si>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</si>
  <si>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</si>
  <si>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</si>
  <si>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</si>
  <si>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</si>
  <si>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</si>
  <si>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</si>
  <si>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</si>
  <si>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</si>
  <si>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</si>
  <si>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</si>
  <si>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</si>
  <si>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</si>
  <si>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</si>
  <si>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</si>
  <si>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</si>
  <si>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</si>
  <si>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</si>
  <si>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</si>
  <si>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</si>
  <si>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</si>
  <si>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</si>
  <si>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</si>
  <si>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</si>
  <si>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</si>
  <si>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</si>
  <si>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</si>
  <si>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</si>
  <si>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</si>
  <si>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</si>
  <si>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</si>
  <si>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</si>
  <si>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</si>
  <si>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</si>
  <si>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</si>
  <si>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</si>
  <si>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</si>
  <si>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</si>
  <si>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</si>
  <si>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</si>
  <si>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</si>
  <si>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</si>
  <si>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</si>
  <si>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</si>
  <si>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</si>
  <si>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</si>
  <si>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</si>
  <si>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</si>
  <si>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</si>
  <si>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</si>
  <si>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</si>
  <si>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</si>
  <si>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</si>
  <si>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</si>
  <si>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</si>
  <si>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</si>
  <si>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</si>
  <si>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</si>
  <si>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</si>
  <si>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</si>
  <si>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</si>
  <si>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</si>
  <si>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</si>
  <si>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</si>
  <si>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</si>
  <si>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</si>
  <si>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</si>
  <si>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</si>
  <si>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</si>
  <si>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</si>
  <si>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</si>
  <si>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</si>
  <si>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</si>
  <si>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</si>
  <si>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</si>
  <si>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</si>
  <si>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</si>
  <si>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</si>
  <si>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</si>
  <si>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</si>
  <si>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</si>
  <si>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</si>
  <si>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</si>
  <si>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</si>
  <si>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</si>
  <si>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</si>
  <si>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</si>
  <si>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</si>
  <si>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</si>
  <si>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</si>
  <si>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</si>
  <si>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</si>
  <si>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</si>
  <si>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</si>
  <si>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</si>
  <si>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</si>
  <si>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</si>
  <si>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</si>
  <si>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</si>
  <si>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</si>
  <si>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</si>
  <si>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</si>
  <si>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</si>
  <si>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</si>
  <si>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</si>
  <si>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</si>
  <si>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</si>
  <si>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</si>
  <si>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</si>
  <si>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</si>
  <si>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</si>
  <si>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</si>
  <si>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</si>
  <si>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</si>
  <si>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</si>
  <si>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</si>
  <si>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</si>
  <si>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</si>
  <si>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</si>
  <si>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</si>
  <si>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</si>
  <si>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</si>
  <si>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</si>
  <si>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</si>
  <si>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</si>
  <si>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</si>
  <si>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</si>
  <si>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</si>
  <si>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</si>
  <si>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</si>
  <si>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</si>
  <si>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</si>
  <si>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</si>
  <si>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</si>
  <si>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</si>
  <si>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</si>
  <si>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</si>
  <si>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</si>
  <si>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</si>
  <si>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</si>
  <si>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</si>
  <si>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</si>
  <si>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</si>
  <si>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</si>
  <si>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</si>
  <si>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</si>
  <si>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</si>
  <si>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</si>
  <si>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</si>
  <si>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</si>
  <si>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</si>
  <si>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</si>
  <si>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</si>
  <si>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</si>
  <si>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</si>
  <si>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</si>
  <si>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</si>
  <si>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</si>
  <si>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</si>
  <si>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</si>
  <si>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</si>
  <si>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</si>
  <si>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</si>
  <si>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</si>
  <si>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</si>
  <si>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</si>
  <si>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</si>
  <si>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</si>
  <si>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</si>
  <si>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</si>
  <si>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</si>
  <si>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</si>
  <si>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</si>
  <si>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</si>
  <si>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</si>
  <si>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</si>
  <si>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</si>
  <si>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</si>
  <si>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</si>
  <si>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</si>
  <si>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</si>
  <si>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</si>
  <si>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</si>
  <si>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</si>
  <si>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</si>
  <si>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</si>
  <si>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</si>
  <si>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</si>
  <si>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</si>
  <si>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</si>
  <si>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</si>
  <si>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</si>
  <si>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</si>
  <si>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</si>
  <si>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</si>
  <si>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</si>
  <si>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</si>
  <si>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</si>
  <si>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</si>
  <si>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</si>
  <si>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</si>
  <si>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</si>
  <si>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</si>
  <si>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</si>
  <si>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</si>
  <si>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</si>
  <si>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</si>
  <si>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</si>
  <si>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</si>
  <si>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</si>
  <si>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</si>
  <si>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</si>
  <si>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</si>
  <si>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</si>
  <si>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</si>
  <si>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</si>
  <si>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</si>
  <si>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</si>
  <si>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</si>
  <si>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</si>
  <si>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</si>
  <si>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</si>
  <si>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</si>
  <si>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</si>
  <si>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</si>
  <si>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</si>
  <si>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</si>
  <si>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</si>
  <si>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</si>
  <si>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</si>
  <si>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</si>
  <si>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</si>
  <si>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</si>
  <si>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</si>
  <si>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</si>
  <si>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</si>
  <si>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</si>
  <si>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</si>
  <si>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</si>
  <si>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</si>
  <si>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</si>
  <si>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</si>
  <si>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</si>
  <si>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</si>
  <si>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</si>
  <si>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</si>
  <si>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</si>
  <si>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</si>
  <si>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</si>
  <si>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</si>
  <si>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</si>
  <si>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</si>
  <si>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</si>
  <si>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</si>
  <si>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</si>
  <si>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</si>
  <si>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</si>
  <si>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</si>
  <si>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</si>
  <si>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</si>
  <si>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</si>
  <si>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</si>
  <si>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</si>
  <si>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</si>
  <si>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</si>
  <si>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</si>
  <si>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</si>
  <si>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</si>
  <si>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</si>
  <si>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</si>
  <si>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</si>
  <si>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</si>
  <si>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</si>
  <si>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</si>
  <si>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</si>
  <si>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</si>
  <si>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</si>
  <si>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</si>
  <si>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</si>
  <si>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</si>
  <si>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</si>
  <si>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</si>
  <si>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</si>
  <si>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</si>
  <si>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</si>
  <si>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</si>
  <si>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</si>
  <si>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</si>
  <si>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</si>
  <si>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</si>
  <si>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</si>
  <si>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</si>
  <si>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</si>
  <si>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</si>
  <si>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</si>
  <si>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</si>
  <si>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</si>
  <si>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</si>
  <si>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</si>
  <si>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</si>
  <si>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</si>
  <si>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</si>
  <si>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</si>
  <si>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</si>
  <si>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</si>
  <si>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</si>
  <si>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</si>
  <si>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</si>
  <si>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</si>
  <si>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</si>
  <si>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</si>
  <si>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</si>
  <si>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</si>
  <si>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</si>
  <si>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</si>
  <si>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</si>
  <si>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</si>
  <si>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</si>
  <si>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</si>
  <si>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</si>
  <si>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</si>
  <si>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</si>
  <si>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</si>
  <si>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</si>
  <si>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</si>
  <si>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</si>
  <si>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</si>
  <si>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</si>
  <si>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</si>
  <si>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</si>
  <si>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</si>
  <si>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</si>
  <si>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</si>
  <si>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</si>
  <si>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</si>
  <si>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</si>
  <si>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</si>
  <si>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</si>
  <si>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</si>
  <si>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</si>
  <si>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</si>
  <si>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</si>
  <si>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</si>
  <si>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</si>
  <si>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</si>
  <si>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</si>
  <si>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</si>
  <si>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</si>
  <si>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</si>
  <si>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</si>
  <si>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</si>
  <si>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</si>
  <si>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</si>
  <si>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</si>
  <si>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</si>
  <si>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</si>
  <si>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</si>
  <si>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</si>
  <si>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</si>
  <si>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</si>
  <si>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</si>
  <si>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</si>
  <si>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</si>
  <si>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</si>
  <si>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</si>
  <si>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</si>
  <si>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</si>
  <si>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</si>
  <si>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</si>
  <si>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</si>
  <si>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</si>
  <si>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</si>
  <si>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</si>
  <si>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</si>
  <si>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</si>
  <si>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</si>
  <si>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</si>
  <si>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</si>
  <si>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</si>
  <si>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</si>
  <si>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</si>
  <si>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</si>
  <si>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</si>
  <si>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</si>
  <si>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</si>
  <si>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</si>
  <si>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</si>
  <si>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</si>
  <si>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</si>
  <si>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</si>
  <si>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</si>
  <si>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</si>
  <si>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</si>
  <si>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</si>
  <si>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</si>
  <si>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</si>
  <si>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</si>
  <si>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</si>
  <si>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</si>
  <si>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</si>
  <si>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</si>
  <si>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</si>
  <si>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</si>
  <si>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</si>
  <si>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</si>
  <si>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</si>
  <si>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</si>
  <si>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</si>
  <si>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</si>
  <si>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</si>
  <si>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</si>
  <si>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</si>
  <si>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</si>
  <si>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</si>
  <si>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</si>
  <si>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</si>
  <si>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</si>
  <si>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</si>
  <si>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</si>
  <si>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</si>
  <si>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</si>
  <si>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</si>
  <si>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</si>
  <si>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</si>
  <si>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</si>
  <si>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</si>
  <si>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</si>
  <si>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</si>
  <si>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</si>
  <si>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</si>
  <si>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</si>
  <si>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</si>
  <si>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</si>
  <si>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</si>
  <si>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</si>
  <si>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</si>
  <si>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</si>
  <si>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</si>
  <si>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</si>
  <si>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</si>
  <si>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</si>
  <si>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</si>
  <si>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</si>
  <si>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</si>
  <si>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</si>
  <si>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</si>
  <si>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</si>
  <si>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</si>
  <si>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</si>
  <si>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</si>
  <si>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</si>
  <si>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</si>
  <si>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</si>
  <si>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</si>
  <si>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</si>
  <si>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</si>
  <si>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</si>
  <si>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</si>
  <si>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</si>
  <si>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</si>
  <si>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</si>
  <si>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</si>
  <si>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</si>
  <si>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</si>
  <si>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</si>
  <si>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</si>
  <si>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</si>
  <si>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</si>
  <si>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</si>
  <si>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</si>
  <si>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</si>
  <si>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</si>
  <si>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</si>
  <si>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</si>
  <si>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</si>
  <si>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</si>
  <si>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</si>
  <si>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</si>
  <si>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</si>
  <si>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</si>
  <si>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</si>
  <si>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</si>
  <si>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</si>
  <si>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</si>
  <si>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</si>
  <si>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</si>
  <si>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</si>
  <si>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</si>
  <si>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</si>
  <si>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</si>
  <si>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</si>
  <si>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</si>
  <si>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</si>
  <si>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</si>
  <si>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</si>
  <si>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</si>
  <si>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</si>
  <si>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</si>
  <si>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</si>
  <si>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</si>
  <si>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</si>
  <si>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</si>
  <si>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</si>
  <si>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</si>
  <si>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</si>
  <si>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</si>
  <si>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</si>
  <si>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</si>
  <si>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</si>
  <si>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</si>
  <si>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</si>
  <si>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</si>
  <si>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</si>
  <si>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</si>
  <si>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</si>
  <si>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</si>
  <si>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</si>
  <si>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</si>
  <si>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</si>
  <si>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</si>
  <si>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</si>
  <si>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</si>
  <si>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</si>
  <si>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</si>
  <si>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</si>
  <si>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</si>
  <si>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</si>
  <si>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</si>
  <si>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</si>
  <si>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</si>
  <si>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</si>
  <si>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</si>
  <si>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</si>
  <si>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</si>
  <si>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</si>
  <si>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</si>
  <si>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</si>
  <si>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</si>
  <si>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</si>
  <si>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</si>
  <si>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</si>
  <si>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</si>
  <si>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</si>
  <si>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</si>
  <si>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</si>
  <si>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</si>
  <si>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</si>
  <si>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</si>
  <si>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</si>
  <si>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</si>
  <si>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</si>
  <si>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</si>
  <si>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</si>
  <si>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</si>
  <si>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</si>
  <si>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</si>
  <si>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</si>
  <si>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</si>
  <si>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</si>
  <si>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</si>
  <si>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</si>
  <si>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</si>
  <si>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</si>
  <si>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</si>
  <si>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</si>
  <si>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</si>
  <si>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</si>
  <si>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</si>
  <si>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</si>
  <si>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</si>
  <si>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</si>
  <si>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</si>
  <si>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</si>
  <si>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</si>
  <si>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</si>
  <si>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</si>
  <si>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</si>
  <si>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</si>
  <si>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</si>
  <si>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</si>
  <si>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</si>
  <si>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</si>
  <si>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</si>
  <si>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</si>
  <si>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</si>
  <si>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</si>
  <si>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</si>
  <si>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</si>
  <si>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</si>
  <si>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</si>
  <si>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</si>
  <si>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</si>
  <si>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</si>
  <si>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</si>
  <si>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</si>
  <si>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</si>
  <si>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</si>
  <si>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</si>
  <si>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</si>
  <si>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</si>
  <si>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</si>
  <si>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</si>
  <si>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</si>
  <si>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</si>
  <si>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</si>
  <si>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</si>
  <si>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</si>
  <si>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</si>
  <si>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</si>
  <si>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</si>
  <si>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</si>
  <si>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</si>
  <si>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</si>
  <si>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</si>
  <si>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</si>
  <si>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</si>
  <si>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</si>
  <si>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</si>
  <si>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</si>
  <si>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</si>
  <si>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</si>
  <si>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</si>
  <si>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</si>
  <si>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</si>
  <si>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</si>
  <si>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</si>
  <si>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</si>
  <si>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</si>
  <si>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</si>
  <si>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</si>
  <si>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</si>
  <si>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</si>
  <si>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</si>
  <si>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</si>
  <si>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</si>
  <si>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</si>
  <si>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</si>
  <si>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</si>
  <si>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</si>
  <si>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</si>
  <si>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</si>
  <si>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</si>
  <si>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</si>
  <si>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</si>
  <si>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</si>
  <si>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</si>
  <si>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</si>
  <si>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</si>
  <si>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</si>
  <si>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</si>
  <si>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</si>
  <si>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</si>
  <si>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</si>
  <si>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</si>
  <si>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</si>
  <si>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</si>
  <si>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</si>
  <si>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</si>
  <si>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</si>
  <si>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</si>
  <si>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</si>
  <si>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</si>
  <si>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</si>
  <si>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</si>
  <si>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</si>
  <si>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</si>
  <si>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</si>
  <si>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</si>
  <si>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</si>
  <si>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</si>
  <si>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</si>
  <si>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</si>
  <si>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</si>
  <si>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</si>
  <si>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</si>
  <si>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</si>
  <si>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</si>
  <si>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</si>
  <si>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</si>
  <si>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</si>
  <si>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</si>
  <si>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</si>
  <si>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</si>
  <si>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</si>
  <si>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</si>
  <si>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</si>
  <si>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</si>
  <si>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</si>
  <si>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</si>
  <si>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</si>
  <si>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</si>
  <si>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</si>
  <si>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</si>
  <si>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</si>
  <si>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</si>
  <si>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</si>
  <si>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</si>
  <si>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</si>
  <si>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</si>
  <si>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</si>
  <si>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</si>
  <si>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</si>
  <si>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</si>
  <si>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</si>
  <si>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</si>
  <si>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</si>
  <si>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</si>
  <si>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</si>
  <si>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</si>
  <si>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</si>
  <si>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</si>
  <si>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</si>
  <si>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</si>
  <si>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</si>
  <si>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</si>
  <si>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</si>
  <si>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</si>
  <si>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</si>
  <si>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</si>
  <si>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</si>
  <si>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</si>
  <si>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</si>
  <si>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</si>
  <si>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</si>
  <si>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</si>
  <si>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</si>
  <si>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</si>
  <si>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</si>
  <si>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</si>
  <si>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</si>
  <si>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</si>
  <si>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</si>
  <si>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</si>
  <si>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</si>
  <si>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</si>
  <si>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</si>
  <si>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</si>
  <si>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</si>
  <si>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</si>
  <si>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</si>
  <si>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</si>
  <si>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</si>
  <si>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</si>
  <si>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</si>
  <si>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</si>
  <si>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</si>
  <si>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</si>
  <si>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</si>
  <si>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</si>
  <si>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</si>
  <si>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</si>
  <si>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</si>
  <si>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</si>
  <si>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</si>
  <si>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</si>
  <si>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</si>
  <si>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</si>
  <si>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</si>
  <si>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</si>
  <si>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</si>
  <si>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</si>
  <si>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</si>
  <si>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</si>
  <si>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</si>
  <si>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</si>
  <si>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</si>
  <si>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</si>
  <si>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</si>
  <si>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</si>
  <si>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</si>
  <si>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</si>
  <si>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</si>
  <si>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</si>
  <si>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</si>
  <si>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</si>
  <si>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</si>
  <si>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</si>
  <si>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</si>
  <si>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</si>
  <si>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</si>
  <si>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</si>
  <si>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</si>
  <si>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</si>
  <si>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</si>
  <si>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</si>
  <si>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</si>
  <si>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</si>
  <si>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</si>
  <si>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</si>
  <si>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</si>
  <si>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</si>
  <si>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</si>
  <si>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</si>
  <si>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</si>
  <si>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</si>
  <si>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</si>
  <si>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</si>
  <si>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</si>
  <si>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</si>
  <si>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</si>
  <si>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</si>
  <si>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</si>
  <si>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</si>
  <si>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</si>
  <si>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</si>
  <si>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</si>
  <si>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</si>
  <si>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</si>
  <si>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</si>
  <si>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</si>
  <si>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</si>
  <si>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</si>
  <si>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</si>
  <si>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</si>
  <si>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</si>
  <si>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</si>
  <si>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</si>
  <si>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</si>
  <si>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</si>
  <si>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</si>
  <si>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</si>
  <si>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</si>
  <si>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</si>
  <si>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</si>
  <si>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</si>
  <si>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</si>
  <si>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</si>
  <si>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</si>
  <si>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</si>
  <si>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</si>
  <si>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</si>
  <si>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</si>
  <si>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</si>
  <si>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</si>
  <si>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</si>
  <si>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</si>
  <si>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</si>
  <si>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</si>
  <si>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</si>
  <si>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</si>
  <si>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</si>
  <si>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</si>
  <si>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</si>
  <si>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</si>
  <si>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</si>
  <si>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</si>
  <si>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</si>
  <si>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</si>
  <si>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</si>
  <si>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</si>
  <si>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</si>
  <si>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</si>
  <si>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</si>
  <si>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</si>
  <si>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</si>
  <si>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</si>
  <si>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</si>
  <si>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</si>
  <si>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</si>
  <si>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</si>
  <si>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</si>
  <si>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</si>
  <si>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</si>
  <si>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</si>
  <si>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</si>
  <si>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</si>
  <si>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</si>
  <si>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</si>
  <si>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</si>
  <si>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</si>
  <si>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</si>
  <si>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</si>
  <si>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</si>
  <si>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</si>
  <si>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</si>
  <si>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</si>
  <si>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</si>
  <si>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</si>
  <si>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</si>
  <si>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</si>
  <si>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</si>
  <si>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</si>
  <si>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</si>
  <si>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</si>
  <si>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</si>
  <si>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</si>
  <si>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</si>
  <si>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</si>
  <si>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</si>
  <si>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</si>
  <si>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</si>
  <si>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</si>
  <si>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</si>
  <si>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</si>
  <si>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</si>
  <si>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</si>
  <si>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</si>
  <si>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</si>
  <si>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</si>
  <si>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</si>
  <si>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</si>
  <si>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</si>
  <si>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</si>
  <si>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</si>
  <si>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</si>
  <si>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</si>
  <si>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</si>
  <si>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</si>
  <si>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</si>
  <si>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</si>
  <si>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</si>
  <si>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</si>
  <si>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</si>
  <si>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</si>
  <si>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</si>
  <si>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</si>
  <si>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</si>
  <si>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</si>
  <si>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</si>
  <si>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</si>
  <si>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</si>
  <si>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</si>
  <si>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</si>
  <si>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</si>
  <si>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</si>
  <si>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</si>
  <si>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</si>
  <si>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</si>
  <si>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</si>
  <si>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</si>
  <si>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</si>
  <si>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</si>
  <si>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</si>
  <si>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</si>
  <si>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</si>
  <si>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</si>
  <si>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</si>
  <si>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</si>
  <si>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</si>
  <si>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</si>
  <si>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</si>
  <si>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</si>
  <si>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</si>
  <si>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</si>
  <si>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</si>
  <si>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</si>
  <si>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</si>
  <si>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</si>
  <si>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</si>
  <si>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</si>
  <si>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</si>
  <si>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</si>
  <si>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</si>
  <si>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</si>
  <si>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</si>
  <si>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</si>
  <si>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</si>
  <si>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</si>
  <si>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</si>
  <si>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</si>
  <si>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</si>
  <si>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</si>
  <si>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</si>
  <si>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</si>
  <si>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</si>
  <si>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</si>
  <si>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</si>
  <si>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</si>
  <si>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</si>
  <si>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</si>
  <si>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</si>
  <si>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</si>
  <si>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</si>
  <si>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</si>
  <si>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</si>
  <si>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</si>
  <si>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</si>
  <si>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</si>
  <si>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</si>
  <si>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</si>
  <si>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</si>
  <si>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</si>
  <si>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</si>
  <si>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</si>
  <si>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</si>
  <si>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</si>
  <si>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</si>
  <si>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</si>
  <si>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</si>
  <si>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</si>
  <si>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</si>
  <si>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</si>
  <si>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</si>
  <si>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</si>
  <si>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</si>
  <si>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</si>
  <si>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</si>
  <si>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</si>
  <si>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</si>
  <si>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</si>
  <si>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</si>
  <si>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</si>
  <si>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</si>
  <si>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</si>
  <si>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</si>
  <si>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</si>
  <si>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</si>
  <si>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</si>
  <si>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</si>
  <si>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</si>
  <si>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</si>
  <si>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</si>
  <si>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</si>
  <si>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</si>
  <si>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</si>
  <si>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</si>
  <si>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</si>
  <si>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</si>
  <si>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</si>
  <si>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</si>
  <si>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</si>
  <si>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</si>
  <si>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</si>
  <si>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</si>
  <si>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</si>
  <si>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</si>
  <si>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</si>
  <si>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</si>
  <si>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</si>
  <si>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</si>
  <si>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</si>
  <si>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</si>
  <si>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</si>
  <si>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</si>
  <si>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</si>
  <si>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</si>
  <si>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</si>
  <si>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</si>
  <si>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</si>
  <si>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</si>
  <si>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</si>
  <si>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</si>
  <si>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</si>
  <si>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</si>
  <si>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</si>
  <si>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</si>
  <si>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</si>
  <si>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</si>
  <si>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</si>
  <si>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</si>
  <si>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</si>
  <si>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</si>
  <si>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</si>
  <si>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</si>
  <si>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</si>
  <si>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</si>
  <si>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</si>
  <si>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</si>
  <si>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</si>
  <si>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</si>
  <si>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</si>
  <si>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</si>
  <si>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</si>
  <si>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</si>
  <si>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</si>
  <si>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</si>
  <si>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</si>
  <si>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</si>
  <si>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</si>
  <si>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</si>
  <si>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</si>
  <si>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</si>
  <si>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</si>
  <si>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</si>
  <si>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</si>
  <si>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</si>
  <si>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</si>
  <si>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</si>
  <si>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</si>
  <si>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</si>
  <si>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</si>
  <si>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</si>
  <si>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</si>
  <si>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</si>
  <si>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</si>
  <si>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</si>
  <si>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</si>
  <si>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</si>
  <si>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</si>
  <si>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</si>
  <si>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</si>
  <si>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</si>
  <si>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</si>
  <si>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</si>
  <si>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</si>
  <si>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</si>
  <si>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</si>
  <si>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</si>
  <si>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</si>
  <si>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</si>
  <si>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</si>
  <si>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</si>
  <si>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</si>
  <si>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</si>
  <si>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</si>
  <si>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</si>
  <si>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</si>
  <si>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</si>
  <si>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</si>
  <si>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</si>
  <si>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</si>
  <si>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</si>
  <si>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</si>
  <si>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</si>
  <si>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</si>
  <si>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</si>
  <si>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</si>
  <si>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</si>
  <si>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</si>
  <si>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</si>
  <si>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</si>
  <si>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</si>
  <si>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</si>
  <si>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</si>
  <si>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</si>
  <si>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</si>
  <si>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</si>
  <si>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</si>
  <si>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</si>
  <si>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</si>
  <si>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</si>
  <si>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</si>
  <si>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</si>
  <si>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</si>
  <si>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</si>
  <si>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</si>
  <si>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</si>
  <si>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</si>
  <si>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</si>
  <si>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</si>
  <si>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</si>
  <si>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</si>
  <si>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</si>
  <si>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</si>
  <si>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</si>
  <si>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</si>
  <si>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</si>
  <si>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</si>
  <si>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</si>
  <si>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</si>
  <si>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</si>
  <si>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</si>
  <si>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</si>
  <si>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</si>
  <si>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</si>
  <si>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</si>
  <si>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</si>
  <si>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</si>
  <si>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</si>
  <si>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</si>
  <si>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</si>
  <si>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</si>
  <si>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</si>
  <si>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</si>
  <si>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</si>
  <si>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</si>
  <si>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</si>
  <si>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</si>
  <si>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</si>
  <si>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</si>
  <si>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</si>
  <si>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</si>
  <si>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</si>
  <si>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</si>
  <si>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</si>
  <si>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</si>
  <si>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</si>
  <si>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</si>
  <si>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</si>
  <si>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</si>
  <si>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</si>
  <si>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</si>
  <si>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</si>
  <si>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</si>
  <si>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</si>
  <si>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</si>
  <si>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</si>
  <si>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</si>
  <si>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</si>
  <si>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</si>
  <si>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</si>
  <si>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</si>
  <si>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</si>
  <si>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</si>
  <si>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</si>
  <si>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</si>
  <si>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</si>
  <si>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</si>
  <si>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</si>
  <si>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</si>
  <si>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</si>
  <si>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</si>
  <si>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</si>
  <si>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</si>
  <si>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</si>
  <si>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</si>
  <si>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</si>
  <si>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</si>
  <si>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</si>
  <si>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</si>
  <si>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</si>
  <si>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</si>
  <si>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</si>
  <si>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</si>
  <si>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</si>
  <si>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</si>
  <si>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</si>
  <si>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</si>
  <si>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</si>
  <si>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</si>
  <si>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</si>
  <si>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</si>
  <si>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</si>
  <si>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</si>
  <si>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</si>
  <si>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</si>
  <si>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</si>
  <si>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</si>
  <si>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</si>
  <si>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</si>
  <si>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</si>
  <si>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</si>
  <si>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</si>
  <si>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</si>
  <si>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</si>
  <si>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</si>
  <si>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</si>
  <si>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</si>
  <si>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</si>
  <si>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</si>
  <si>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</si>
  <si>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</si>
  <si>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</si>
  <si>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</si>
  <si>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</si>
  <si>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</si>
  <si>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</si>
  <si>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</si>
  <si>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</si>
  <si>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</si>
  <si>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</si>
  <si>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</si>
  <si>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</si>
  <si>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</si>
  <si>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</si>
  <si>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</si>
  <si>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</si>
  <si>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</si>
  <si>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</si>
  <si>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</si>
  <si>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</si>
  <si>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</si>
  <si>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</si>
  <si>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</si>
  <si>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</si>
  <si>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</si>
  <si>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</si>
  <si>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</si>
  <si>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</si>
  <si>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</si>
  <si>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</si>
  <si>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</si>
  <si>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</si>
  <si>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</si>
  <si>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</si>
  <si>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</si>
  <si>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</si>
  <si>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</si>
  <si>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</si>
  <si>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</si>
  <si>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</si>
  <si>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</si>
  <si>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</si>
  <si>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</si>
  <si>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</si>
  <si>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</si>
  <si>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</si>
  <si>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</si>
  <si>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</si>
  <si>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</si>
  <si>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</si>
  <si>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</si>
  <si>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</si>
  <si>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</si>
  <si>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</si>
  <si>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</si>
  <si>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</si>
  <si>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</si>
  <si>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</si>
  <si>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</si>
  <si>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</si>
  <si>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</si>
  <si>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</si>
  <si>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</si>
  <si>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</si>
  <si>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</si>
  <si>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</si>
  <si>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</si>
  <si>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</si>
  <si>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</si>
  <si>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</si>
  <si>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</si>
  <si>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</si>
  <si>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</si>
  <si>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</si>
  <si>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</si>
  <si>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</si>
  <si>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</si>
  <si>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</si>
  <si>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</si>
  <si>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</si>
  <si>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</si>
  <si>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</si>
  <si>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</si>
  <si>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</si>
  <si>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</si>
  <si>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</si>
  <si>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</si>
  <si>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</si>
  <si>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</si>
  <si>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</si>
  <si>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</si>
  <si>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</si>
  <si>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</si>
  <si>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</si>
  <si>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</si>
  <si>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</si>
  <si>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</si>
  <si>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</si>
  <si>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</si>
  <si>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</si>
  <si>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</si>
  <si>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</si>
  <si>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</si>
  <si>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</si>
  <si>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</si>
  <si>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</si>
  <si>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</si>
  <si>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</si>
  <si>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</si>
  <si>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</si>
  <si>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</si>
  <si>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</si>
  <si>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</si>
  <si>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</si>
  <si>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</si>
  <si>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</si>
  <si>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</si>
  <si>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</si>
  <si>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</si>
  <si>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</si>
  <si>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</si>
  <si>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</si>
  <si>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</si>
  <si>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</si>
  <si>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</si>
  <si>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</si>
  <si>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</si>
  <si>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</si>
  <si>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</si>
  <si>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</si>
  <si>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</si>
  <si>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</si>
  <si>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</si>
  <si>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</si>
  <si>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</si>
  <si>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</si>
  <si>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</si>
  <si>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</si>
  <si>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</si>
  <si>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</si>
  <si>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</si>
  <si>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</si>
  <si>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</si>
  <si>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</si>
  <si>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</si>
  <si>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</si>
  <si>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</si>
  <si>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</si>
  <si>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</si>
  <si>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</si>
  <si>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</si>
  <si>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</si>
  <si>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</si>
  <si>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</si>
  <si>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</si>
  <si>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</si>
  <si>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</si>
  <si>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</si>
  <si>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</si>
  <si>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</si>
  <si>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</si>
  <si>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</si>
  <si>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</si>
  <si>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</si>
  <si>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</si>
  <si>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</si>
  <si>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</si>
  <si>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</si>
  <si>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</si>
  <si>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</si>
  <si>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</si>
  <si>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</si>
  <si>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</si>
  <si>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</si>
  <si>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</si>
  <si>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</si>
  <si>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</si>
  <si>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</si>
  <si>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</si>
  <si>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</si>
  <si>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</si>
  <si>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</si>
  <si>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</si>
  <si>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</si>
  <si>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</si>
  <si>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</si>
  <si>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</si>
  <si>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</si>
  <si>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</si>
  <si>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</si>
  <si>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</si>
  <si>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</si>
  <si>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</si>
  <si>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</si>
  <si>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</si>
  <si>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</si>
  <si>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</si>
  <si>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</si>
  <si>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</si>
  <si>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</si>
  <si>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</si>
  <si>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</si>
  <si>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</si>
  <si>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</si>
  <si>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</si>
  <si>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</si>
  <si>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</si>
  <si>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</si>
  <si>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</si>
  <si>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</si>
  <si>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</si>
  <si>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</si>
  <si>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</si>
  <si>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</si>
  <si>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</si>
  <si>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</si>
  <si>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</si>
  <si>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</si>
  <si>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</si>
  <si>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</si>
  <si>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</si>
  <si>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</si>
  <si>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</si>
  <si>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</si>
  <si>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</si>
  <si>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</si>
  <si>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</si>
  <si>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</si>
  <si>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</si>
  <si>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</si>
  <si>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</si>
  <si>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</si>
  <si>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</si>
  <si>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</si>
  <si>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</si>
  <si>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</si>
  <si>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</si>
  <si>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</si>
  <si>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</si>
  <si>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</si>
  <si>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</si>
  <si>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</si>
  <si>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</si>
  <si>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</si>
  <si>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</si>
  <si>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</si>
  <si>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</si>
  <si>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</si>
  <si>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</si>
  <si>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</si>
  <si>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</si>
  <si>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</si>
  <si>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</si>
  <si>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</si>
  <si>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</si>
  <si>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</si>
  <si>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</si>
  <si>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</si>
  <si>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</si>
  <si>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</si>
  <si>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</si>
  <si>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</si>
  <si>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</si>
  <si>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</si>
  <si>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</si>
  <si>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</si>
  <si>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</si>
  <si>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</si>
  <si>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</si>
  <si>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</si>
  <si>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</si>
  <si>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</si>
  <si>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</si>
  <si>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</si>
  <si>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</si>
  <si>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</si>
  <si>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</si>
  <si>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</si>
  <si>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</si>
  <si>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</si>
  <si>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</si>
  <si>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</si>
  <si>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</si>
  <si>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</si>
  <si>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</si>
  <si>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</si>
  <si>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</si>
  <si>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</si>
  <si>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</si>
  <si>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</si>
  <si>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</si>
  <si>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</si>
  <si>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</si>
  <si>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</si>
  <si>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</si>
  <si>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</si>
  <si>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</si>
  <si>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</si>
  <si>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</si>
  <si>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</si>
  <si>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</si>
  <si>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</si>
  <si>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</si>
  <si>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</si>
  <si>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</si>
  <si>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</si>
  <si>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</si>
  <si>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</si>
  <si>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</si>
  <si>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</si>
  <si>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</si>
  <si>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</si>
  <si>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</si>
  <si>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</si>
  <si>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</si>
  <si>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</si>
  <si>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</si>
  <si>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</si>
  <si>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</si>
  <si>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</si>
  <si>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</si>
  <si>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</si>
  <si>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</si>
  <si>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</si>
  <si>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</si>
  <si>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</si>
  <si>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</si>
  <si>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</si>
  <si>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</si>
  <si>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</si>
  <si>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</si>
  <si>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</si>
  <si>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</si>
  <si>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</si>
  <si>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</si>
  <si>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</si>
  <si>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</si>
  <si>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</si>
  <si>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</si>
  <si>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</si>
  <si>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</si>
  <si>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</si>
  <si>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</si>
  <si>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</si>
  <si>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</si>
  <si>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</si>
  <si>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</si>
  <si>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</si>
  <si>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</si>
  <si>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</si>
  <si>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</si>
  <si>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</si>
  <si>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</si>
  <si>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</si>
  <si>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</si>
  <si>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</si>
  <si>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</si>
  <si>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</si>
  <si>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</si>
  <si>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</si>
  <si>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</si>
  <si>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</si>
  <si>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</si>
  <si>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</si>
  <si>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</si>
  <si>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</si>
  <si>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</si>
  <si>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</si>
  <si>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</si>
  <si>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</si>
  <si>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</si>
  <si>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</si>
  <si>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</si>
  <si>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</si>
  <si>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</si>
  <si>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</si>
  <si>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</si>
  <si>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</si>
  <si>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</si>
  <si>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</si>
  <si>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</si>
  <si>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</si>
  <si>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</si>
  <si>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</si>
  <si>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</si>
  <si>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</si>
  <si>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</si>
  <si>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</si>
  <si>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</si>
  <si>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</si>
  <si>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</si>
  <si>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</si>
  <si>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</si>
  <si>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</si>
  <si>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</si>
  <si>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</si>
  <si>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</si>
  <si>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</si>
  <si>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</si>
  <si>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</si>
  <si>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</si>
  <si>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</si>
  <si>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</si>
  <si>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</si>
  <si>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</si>
  <si>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</si>
  <si>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</si>
  <si>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</si>
  <si>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</si>
  <si>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</si>
  <si>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</si>
  <si>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</si>
  <si>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</si>
  <si>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</si>
  <si>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</si>
  <si>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</si>
  <si>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</si>
  <si>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</si>
  <si>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</si>
  <si>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</si>
  <si>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</si>
  <si>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</si>
  <si>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</si>
  <si>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</si>
  <si>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</si>
  <si>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</si>
  <si>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</si>
  <si>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</si>
  <si>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</si>
  <si>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</si>
  <si>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</si>
  <si>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</si>
  <si>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</si>
  <si>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</si>
  <si>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</si>
  <si>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</si>
  <si>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</si>
  <si>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</si>
  <si>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</si>
  <si>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</si>
  <si>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</si>
  <si>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</si>
  <si>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</si>
  <si>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</si>
  <si>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</si>
  <si>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</si>
  <si>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</si>
  <si>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</si>
  <si>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</si>
  <si>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</si>
  <si>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</si>
  <si>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</si>
  <si>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</si>
  <si>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</si>
  <si>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</si>
  <si>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</si>
  <si>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</si>
  <si>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</si>
  <si>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</si>
  <si>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</si>
  <si>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</si>
  <si>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</si>
  <si>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</si>
  <si>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</si>
  <si>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</si>
  <si>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</si>
  <si>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</si>
  <si>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</si>
  <si>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</si>
  <si>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</si>
  <si>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</si>
  <si>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</si>
  <si>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</si>
  <si>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</si>
  <si>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</si>
  <si>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</si>
  <si>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</si>
  <si>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</si>
  <si>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</si>
  <si>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</si>
  <si>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</si>
  <si>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</si>
  <si>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</si>
  <si>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</si>
  <si>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</si>
  <si>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</si>
  <si>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</si>
  <si>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</si>
  <si>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</si>
  <si>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</si>
  <si>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</si>
  <si>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</si>
  <si>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</si>
  <si>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</si>
  <si>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</si>
  <si>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</si>
  <si>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</si>
  <si>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</si>
  <si>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</si>
  <si>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</si>
  <si>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</si>
  <si>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</si>
  <si>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</si>
  <si>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</si>
  <si>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</si>
  <si>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</si>
  <si>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</si>
  <si>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</si>
  <si>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</si>
  <si>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</si>
  <si>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</si>
  <si>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</si>
  <si>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</si>
  <si>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</si>
  <si>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</si>
  <si>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</si>
  <si>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</si>
  <si>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</si>
  <si>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</si>
  <si>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</si>
  <si>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</si>
  <si>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</si>
  <si>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</si>
  <si>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</si>
  <si>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</si>
  <si>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</si>
  <si>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</si>
  <si>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</si>
  <si>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</si>
  <si>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</si>
  <si>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</si>
  <si>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</si>
  <si>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</si>
  <si>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</si>
  <si>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</si>
  <si>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</si>
  <si>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</si>
  <si>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</si>
  <si>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</si>
  <si>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</si>
  <si>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</si>
  <si>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</si>
  <si>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</si>
  <si>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</si>
  <si>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</si>
  <si>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</si>
  <si>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</si>
  <si>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</si>
  <si>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</si>
  <si>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</si>
  <si>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</si>
  <si>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</si>
  <si>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</si>
  <si>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</si>
  <si>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</si>
  <si>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</si>
  <si>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</si>
  <si>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</si>
  <si>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</si>
  <si>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</si>
  <si>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</si>
  <si>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</si>
  <si>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</si>
  <si>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</si>
  <si>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</si>
  <si>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</si>
  <si>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</si>
  <si>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</si>
  <si>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</si>
  <si>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</si>
  <si>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</si>
  <si>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</si>
  <si>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</si>
  <si>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</si>
  <si>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</si>
  <si>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</si>
  <si>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</si>
  <si>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</si>
  <si>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</si>
  <si>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</si>
  <si>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</si>
  <si>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</si>
  <si>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</si>
  <si>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</si>
  <si>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</si>
  <si>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</si>
  <si>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</si>
  <si>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</si>
  <si>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</si>
  <si>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</si>
  <si>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</si>
  <si>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</si>
  <si>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</si>
  <si>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</si>
  <si>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</si>
  <si>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</si>
  <si>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</si>
  <si>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</si>
  <si>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</si>
  <si>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</si>
  <si>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</si>
  <si>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</si>
  <si>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</si>
  <si>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</si>
  <si>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</si>
  <si>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</si>
  <si>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</si>
  <si>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</si>
  <si>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</si>
  <si>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</si>
  <si>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</si>
  <si>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</si>
  <si>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</si>
  <si>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</si>
  <si>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</si>
  <si>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</si>
  <si>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</si>
  <si>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</si>
  <si>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</si>
  <si>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</si>
  <si>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</si>
  <si>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</si>
  <si>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</si>
  <si>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</si>
  <si>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</si>
  <si>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</si>
  <si>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</si>
  <si>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</si>
  <si>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</si>
  <si>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</si>
  <si>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</si>
  <si>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</si>
  <si>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</si>
  <si>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</si>
  <si>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</si>
  <si>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</si>
  <si>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</si>
  <si>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</si>
  <si>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</si>
  <si>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</si>
  <si>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</si>
  <si>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</si>
  <si>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</si>
  <si>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</si>
  <si>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</si>
  <si>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</si>
  <si>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</si>
  <si>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</si>
  <si>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</si>
  <si>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</si>
  <si>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</si>
  <si>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</si>
  <si>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</si>
  <si>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</si>
  <si>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</si>
  <si>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</si>
  <si>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</si>
  <si>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</si>
  <si>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</si>
  <si>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</si>
  <si>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</si>
  <si>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</si>
  <si>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</si>
  <si>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</si>
  <si>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</si>
  <si>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</si>
  <si>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</si>
  <si>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</si>
  <si>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</si>
  <si>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</si>
  <si>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</si>
  <si>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</si>
  <si>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</si>
  <si>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</si>
  <si>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</si>
  <si>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</si>
  <si>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</si>
  <si>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</si>
  <si>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</si>
  <si>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</si>
  <si>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</si>
  <si>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</si>
  <si>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</si>
  <si>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</si>
  <si>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</si>
  <si>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</si>
  <si>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</si>
  <si>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</si>
  <si>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</si>
  <si>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</si>
  <si>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</si>
  <si>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</si>
  <si>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</si>
  <si>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</si>
  <si>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</si>
  <si>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</si>
  <si>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</si>
  <si>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</si>
  <si>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</si>
  <si>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</si>
  <si>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</si>
  <si>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</si>
  <si>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</si>
  <si>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</si>
  <si>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</si>
  <si>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</si>
  <si>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</si>
  <si>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</si>
  <si>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</si>
  <si>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</si>
  <si>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</si>
  <si>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</si>
  <si>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</si>
  <si>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</si>
  <si>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</si>
  <si>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</si>
  <si>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</si>
  <si>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</si>
  <si>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</si>
  <si>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</si>
  <si>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</si>
  <si>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</si>
  <si>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</si>
  <si>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</si>
  <si>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</si>
  <si>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</si>
  <si>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</si>
  <si>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</si>
  <si>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</si>
  <si>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</si>
  <si>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</si>
  <si>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</si>
  <si>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</si>
  <si>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</si>
  <si>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</si>
  <si>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</si>
  <si>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</si>
  <si>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</si>
  <si>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</si>
  <si>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</si>
  <si>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</si>
  <si>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</si>
  <si>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</si>
  <si>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</si>
  <si>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</si>
  <si>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</si>
  <si>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</si>
  <si>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</si>
  <si>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</si>
  <si>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</si>
  <si>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</si>
  <si>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</si>
  <si>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</si>
  <si>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</si>
  <si>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</si>
  <si>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</si>
  <si>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</si>
  <si>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</si>
  <si>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</si>
  <si>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</si>
  <si>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</si>
  <si>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</si>
  <si>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</si>
  <si>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</si>
  <si>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</si>
  <si>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</si>
  <si>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</si>
  <si>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</si>
  <si>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</si>
  <si>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</si>
  <si>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</si>
  <si>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</si>
  <si>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</si>
  <si>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</si>
  <si>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</si>
  <si>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</si>
  <si>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</si>
  <si>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</si>
  <si>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</si>
  <si>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</si>
  <si>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</si>
  <si>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</si>
  <si>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</si>
  <si>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</si>
  <si>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</si>
  <si>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</si>
  <si>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</si>
  <si>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</si>
  <si>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</si>
  <si>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</si>
  <si>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</si>
  <si>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</si>
  <si>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</si>
  <si>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</si>
  <si>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</si>
  <si>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</si>
  <si>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</si>
  <si>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</si>
  <si>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</si>
  <si>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</si>
  <si>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</si>
  <si>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</si>
  <si>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</si>
  <si>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</si>
  <si>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</si>
  <si>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</si>
  <si>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</si>
  <si>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</si>
  <si>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</si>
  <si>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</si>
  <si>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</si>
  <si>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</si>
  <si>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</si>
  <si>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</si>
  <si>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</si>
  <si>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</si>
  <si>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</si>
  <si>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</si>
  <si>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</si>
  <si>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</si>
  <si>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</si>
  <si>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</si>
  <si>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</si>
  <si>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</si>
  <si>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</si>
  <si>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</si>
  <si>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</si>
  <si>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</si>
  <si>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</si>
  <si>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</si>
  <si>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</si>
  <si>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</si>
  <si>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</si>
  <si>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</si>
  <si>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</si>
  <si>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</si>
  <si>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</si>
  <si>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</si>
  <si>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</si>
  <si>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</si>
  <si>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</si>
  <si>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</si>
  <si>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</si>
  <si>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</si>
  <si>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</si>
  <si>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</si>
  <si>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</si>
  <si>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</si>
  <si>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</si>
  <si>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</si>
  <si>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</si>
  <si>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</si>
  <si>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</si>
  <si>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</si>
  <si>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</si>
  <si>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</si>
  <si>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</si>
  <si>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</si>
  <si>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</si>
  <si>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</si>
  <si>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</si>
  <si>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</si>
  <si>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</si>
  <si>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</si>
  <si>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</si>
  <si>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</si>
  <si>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</si>
  <si>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</si>
  <si>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</si>
  <si>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</si>
  <si>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</si>
  <si>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</si>
  <si>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</si>
  <si>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</si>
  <si>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</si>
  <si>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</si>
  <si>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</si>
  <si>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</si>
  <si>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</si>
  <si>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</si>
  <si>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</si>
  <si>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</si>
  <si>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</si>
  <si>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</si>
  <si>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</si>
  <si>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</si>
  <si>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</si>
  <si>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</si>
  <si>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</si>
  <si>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</si>
  <si>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</si>
  <si>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</si>
  <si>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</si>
  <si>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</si>
  <si>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</si>
  <si>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</si>
  <si>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</si>
  <si>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</si>
  <si>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</si>
  <si>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</si>
  <si>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</si>
  <si>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</si>
  <si>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</si>
  <si>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</si>
  <si>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</si>
  <si>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</si>
  <si>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</si>
  <si>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</si>
  <si>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</si>
  <si>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</si>
  <si>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</si>
  <si>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</si>
  <si>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</si>
  <si>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</si>
  <si>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</si>
  <si>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</si>
  <si>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</si>
  <si>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</si>
  <si>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</si>
  <si>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</si>
  <si>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</si>
  <si>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</si>
  <si>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</si>
  <si>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</si>
  <si>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</si>
  <si>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</si>
  <si>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</si>
  <si>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</si>
  <si>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</si>
  <si>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</si>
  <si>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</si>
  <si>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</si>
  <si>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</si>
  <si>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</si>
  <si>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</si>
  <si>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</si>
  <si>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</si>
  <si>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</si>
  <si>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</si>
  <si>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</si>
  <si>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</si>
  <si>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</si>
  <si>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</si>
  <si>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</si>
  <si>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</si>
  <si>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</si>
  <si>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</si>
  <si>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</si>
  <si>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</si>
  <si>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</si>
  <si>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</si>
  <si>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</si>
  <si>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</si>
  <si>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</si>
  <si>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</si>
  <si>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</si>
  <si>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</si>
  <si>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</si>
  <si>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</si>
  <si>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</si>
  <si>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</si>
  <si>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</si>
  <si>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</si>
  <si>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</si>
  <si>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</si>
  <si>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</si>
  <si>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</si>
  <si>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</si>
  <si>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</si>
  <si>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</si>
  <si>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</si>
  <si>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</si>
  <si>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</si>
  <si>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</si>
  <si>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</si>
  <si>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</si>
  <si>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</si>
  <si>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</si>
  <si>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</si>
  <si>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</si>
  <si>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</si>
  <si>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</si>
  <si>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</si>
  <si>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</si>
  <si>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</si>
  <si>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</si>
  <si>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</si>
  <si>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</si>
  <si>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</si>
  <si>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</si>
  <si>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</si>
  <si>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</si>
  <si>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</si>
  <si>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</si>
  <si>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</si>
  <si>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</si>
  <si>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</si>
  <si>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</si>
  <si>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</si>
  <si>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</si>
  <si>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</si>
  <si>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</si>
  <si>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</si>
  <si>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</si>
  <si>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</si>
  <si>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</si>
  <si>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</si>
  <si>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</si>
  <si>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</si>
  <si>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</si>
  <si>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</si>
  <si>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</si>
  <si>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</si>
  <si>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</si>
  <si>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</si>
  <si>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</si>
  <si>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</si>
  <si>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</si>
  <si>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</si>
  <si>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</si>
  <si>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</si>
  <si>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</si>
  <si>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</si>
  <si>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</si>
  <si>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</si>
  <si>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</si>
  <si>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</si>
  <si>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</si>
  <si>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</si>
  <si>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</si>
  <si>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</si>
  <si>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</si>
  <si>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</si>
  <si>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</si>
  <si>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</si>
  <si>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</si>
  <si>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</si>
  <si>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</si>
  <si>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</si>
  <si>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</si>
  <si>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</si>
  <si>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</si>
  <si>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</si>
  <si>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</si>
  <si>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</si>
  <si>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</si>
  <si>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</si>
  <si>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</si>
  <si>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</si>
  <si>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</si>
  <si>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</si>
  <si>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</si>
  <si>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</si>
  <si>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</si>
  <si>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</si>
  <si>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</si>
  <si>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</si>
  <si>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</si>
  <si>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</si>
  <si>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</si>
  <si>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</si>
  <si>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</si>
  <si>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</si>
  <si>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</si>
  <si>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</si>
  <si>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</si>
  <si>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</si>
  <si>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</si>
  <si>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</si>
  <si>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</si>
  <si>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</si>
  <si>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</si>
  <si>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</si>
  <si>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</si>
  <si>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</si>
  <si>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</si>
  <si>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</si>
  <si>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</si>
  <si>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</si>
  <si>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</si>
  <si>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</si>
  <si>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</si>
  <si>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</si>
  <si>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</si>
  <si>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</si>
  <si>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</si>
  <si>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</si>
  <si>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</si>
  <si>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</si>
  <si>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</si>
  <si>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</si>
  <si>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</si>
  <si>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</si>
  <si>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</si>
  <si>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</si>
  <si>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</si>
  <si>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</si>
  <si>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</si>
  <si>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</si>
  <si>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</si>
  <si>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</si>
  <si>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</si>
  <si>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</si>
  <si>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</si>
  <si>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</si>
  <si>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</si>
  <si>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</si>
  <si>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</si>
  <si>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</si>
  <si>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</si>
  <si>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</si>
  <si>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</si>
  <si>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</si>
  <si>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</si>
  <si>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</si>
  <si>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</si>
  <si>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</si>
  <si>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</si>
  <si>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</si>
  <si>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</si>
  <si>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</si>
  <si>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</si>
  <si>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</si>
  <si>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</si>
  <si>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</si>
  <si>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</si>
  <si>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</si>
  <si>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</si>
  <si>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</si>
  <si>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</si>
  <si>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</si>
  <si>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</si>
  <si>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</si>
  <si>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</si>
  <si>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</si>
  <si>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</si>
  <si>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</si>
  <si>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</si>
  <si>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</si>
  <si>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</si>
  <si>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</si>
  <si>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</si>
  <si>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</si>
  <si>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</si>
  <si>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</si>
  <si>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</si>
  <si>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</si>
  <si>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</si>
  <si>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</si>
  <si>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</si>
  <si>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</si>
  <si>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</si>
  <si>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</si>
  <si>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</si>
  <si>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</si>
  <si>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</si>
  <si>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</si>
  <si>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</si>
  <si>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</si>
  <si>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</si>
  <si>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</si>
  <si>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</si>
  <si>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</si>
  <si>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</si>
  <si>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</si>
  <si>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</si>
  <si>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</si>
  <si>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</si>
  <si>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</si>
  <si>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</si>
  <si>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</si>
  <si>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</si>
  <si>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</si>
  <si>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</si>
  <si>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</si>
  <si>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</si>
  <si>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</si>
  <si>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</si>
  <si>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</si>
  <si>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</si>
  <si>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</si>
  <si>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</si>
  <si>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</si>
  <si>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</si>
  <si>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</si>
  <si>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</si>
  <si>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</si>
  <si>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</si>
  <si>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</si>
  <si>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</si>
  <si>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</si>
  <si>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</si>
  <si>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</si>
  <si>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</si>
  <si>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</si>
  <si>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</si>
  <si>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</si>
  <si>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</si>
  <si>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</si>
  <si>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</si>
  <si>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</si>
  <si>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</si>
  <si>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</si>
  <si>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</si>
  <si>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</si>
  <si>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</si>
  <si>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</si>
  <si>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</si>
  <si>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</si>
  <si>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</si>
  <si>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</si>
  <si>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</si>
  <si>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</si>
  <si>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</si>
  <si>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</si>
  <si>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</si>
  <si>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</si>
  <si>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</si>
  <si>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</si>
  <si>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</si>
  <si>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</si>
  <si>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</si>
  <si>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</si>
  <si>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</si>
  <si>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</si>
  <si>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</si>
  <si>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</si>
  <si>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</si>
  <si>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</si>
  <si>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</si>
  <si>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</si>
  <si>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</si>
  <si>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</si>
  <si>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</si>
  <si>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</si>
  <si>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</si>
  <si>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</si>
  <si>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</si>
  <si>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</si>
  <si>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</si>
  <si>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</si>
  <si>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</si>
  <si>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</si>
  <si>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</si>
  <si>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</si>
  <si>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</si>
  <si>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</si>
  <si>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</si>
  <si>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</si>
  <si>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</si>
  <si>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</si>
  <si>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</si>
  <si>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</si>
  <si>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</si>
  <si>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</si>
  <si>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</si>
  <si>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</si>
  <si>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</si>
  <si>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</si>
  <si>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</si>
  <si>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</si>
  <si>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</si>
  <si>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</si>
  <si>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</si>
  <si>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</si>
  <si>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</si>
  <si>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</si>
  <si>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</si>
  <si>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</si>
  <si>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</si>
  <si>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</si>
  <si>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</si>
  <si>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</si>
  <si>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</si>
  <si>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</si>
  <si>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</si>
  <si>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</si>
  <si>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</si>
  <si>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</si>
  <si>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</si>
  <si>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</si>
  <si>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</si>
  <si>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</si>
  <si>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</si>
  <si>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</si>
  <si>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</si>
  <si>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</si>
  <si>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</si>
  <si>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</si>
  <si>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</si>
  <si>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</si>
  <si>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</si>
  <si>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</si>
  <si>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</si>
  <si>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</si>
  <si>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</si>
  <si>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</si>
  <si>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</si>
  <si>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</si>
  <si>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</si>
  <si>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</si>
  <si>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</si>
  <si>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</si>
  <si>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</si>
  <si>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</si>
  <si>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</si>
  <si>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</si>
  <si>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</si>
  <si>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</si>
  <si>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</si>
  <si>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</si>
  <si>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</si>
  <si>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</si>
  <si>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</si>
  <si>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</si>
  <si>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</si>
  <si>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</si>
  <si>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</si>
  <si>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</si>
  <si>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</si>
  <si>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</si>
  <si>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</si>
  <si>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</si>
  <si>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</si>
  <si>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</si>
  <si>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</si>
  <si>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</si>
  <si>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</si>
  <si>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</si>
  <si>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</si>
  <si>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</si>
  <si>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</si>
  <si>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</si>
  <si>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</si>
  <si>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</si>
  <si>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</si>
  <si>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</si>
  <si>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</si>
  <si>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</si>
  <si>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</si>
  <si>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</si>
  <si>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</si>
  <si>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</si>
  <si>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</si>
  <si>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</si>
  <si>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</si>
  <si>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</si>
  <si>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</si>
  <si>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</si>
  <si>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</si>
  <si>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</si>
  <si>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</si>
  <si>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</si>
  <si>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</si>
  <si>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</si>
  <si>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</si>
  <si>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</si>
  <si>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</si>
  <si>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</si>
  <si>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</si>
  <si>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</si>
  <si>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</si>
  <si>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</si>
  <si>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</si>
  <si>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</si>
  <si>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</si>
  <si>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</si>
  <si>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</si>
  <si>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</si>
  <si>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</si>
  <si>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</si>
  <si>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</si>
  <si>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</si>
  <si>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</si>
  <si>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</si>
  <si>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</si>
  <si>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</si>
  <si>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</si>
  <si>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</si>
  <si>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</si>
  <si>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</si>
  <si>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</si>
  <si>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</si>
  <si>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</si>
  <si>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</si>
  <si>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</si>
  <si>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</si>
  <si>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</si>
  <si>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</si>
  <si>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</si>
  <si>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</si>
  <si>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</si>
  <si>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</si>
  <si>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</si>
  <si>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</si>
  <si>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</si>
  <si>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</si>
  <si>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</si>
  <si>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</si>
  <si>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</si>
  <si>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</si>
  <si>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</si>
  <si>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</si>
  <si>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</si>
  <si>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</si>
  <si>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</si>
  <si>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</si>
  <si>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</si>
  <si>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</si>
  <si>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</si>
  <si>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</si>
  <si>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</si>
  <si>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</si>
  <si>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</si>
  <si>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</si>
  <si>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</si>
  <si>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</si>
  <si>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</si>
  <si>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</si>
  <si>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</si>
  <si>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</si>
  <si>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</si>
  <si>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</si>
  <si>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</si>
  <si>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</si>
  <si>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</si>
  <si>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</si>
  <si>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</si>
  <si>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</si>
  <si>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</si>
  <si>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</si>
  <si>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</si>
  <si>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</si>
  <si>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</si>
  <si>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</si>
  <si>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</si>
  <si>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</si>
  <si>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</si>
  <si>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</si>
  <si>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</si>
  <si>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</si>
  <si>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</si>
  <si>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</si>
  <si>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</si>
  <si>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</si>
  <si>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</si>
  <si>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</si>
  <si>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</si>
  <si>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</si>
  <si>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</si>
  <si>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</si>
  <si>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</si>
  <si>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</si>
  <si>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</si>
  <si>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</si>
  <si>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</si>
  <si>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</si>
  <si>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</si>
  <si>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</si>
  <si>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</si>
  <si>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</si>
  <si>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</si>
  <si>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</si>
  <si>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</si>
  <si>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</si>
  <si>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</si>
  <si>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</si>
  <si>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</si>
  <si>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</si>
  <si>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</si>
  <si>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</si>
  <si>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</si>
  <si>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</si>
  <si>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</si>
  <si>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</si>
  <si>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</si>
  <si>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</si>
  <si>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</si>
  <si>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</si>
  <si>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</si>
  <si>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</si>
  <si>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</si>
  <si>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</si>
  <si>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</si>
  <si>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</si>
  <si>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</si>
  <si>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</si>
  <si>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</si>
  <si>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</si>
  <si>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</si>
  <si>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</si>
  <si>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</si>
  <si>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</si>
  <si>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</si>
  <si>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</si>
  <si>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</si>
  <si>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</si>
  <si>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</si>
  <si>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</si>
  <si>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</si>
  <si>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</si>
  <si>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</si>
  <si>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</si>
  <si>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</si>
  <si>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</si>
  <si>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</si>
  <si>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</si>
  <si>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</si>
  <si>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</si>
  <si>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</si>
  <si>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</si>
  <si>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</si>
  <si>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</si>
  <si>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</si>
  <si>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</si>
  <si>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</si>
  <si>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</si>
  <si>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</si>
  <si>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</si>
  <si>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</si>
  <si>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</si>
  <si>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</si>
  <si>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</si>
  <si>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</si>
  <si>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</si>
  <si>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</si>
  <si>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</si>
  <si>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</si>
  <si>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</si>
  <si>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</si>
  <si>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</si>
  <si>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</si>
  <si>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</si>
  <si>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</si>
  <si>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</si>
  <si>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</si>
  <si>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</si>
  <si>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</si>
  <si>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</si>
  <si>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</si>
  <si>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</si>
  <si>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</si>
  <si>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</si>
  <si>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</si>
  <si>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</si>
  <si>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</si>
  <si>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</si>
  <si>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</si>
  <si>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</si>
  <si>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</si>
  <si>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</si>
  <si>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</si>
  <si>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</si>
  <si>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</si>
  <si>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</si>
  <si>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</si>
  <si>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</si>
  <si>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</si>
  <si>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</si>
  <si>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</si>
  <si>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</si>
  <si>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</si>
  <si>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</si>
  <si>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</si>
  <si>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</si>
  <si>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</si>
  <si>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</si>
  <si>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</si>
  <si>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</si>
  <si>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</si>
  <si>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</si>
  <si>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</si>
  <si>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</si>
  <si>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</si>
  <si>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</si>
  <si>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</si>
  <si>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</si>
  <si>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</si>
  <si>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</si>
  <si>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</si>
  <si>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</si>
  <si>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</si>
  <si>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</si>
  <si>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</si>
  <si>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</si>
  <si>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</si>
  <si>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</si>
  <si>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</si>
  <si>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</si>
  <si>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</si>
  <si>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</si>
  <si>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</si>
  <si>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</si>
  <si>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</si>
  <si>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</si>
  <si>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</si>
  <si>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</si>
  <si>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</si>
  <si>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</si>
  <si>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</si>
  <si>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</si>
  <si>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</si>
  <si>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</si>
  <si>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</si>
  <si>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</si>
  <si>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</si>
  <si>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</si>
  <si>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</si>
  <si>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</si>
  <si>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</si>
  <si>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</si>
  <si>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</si>
  <si>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</si>
  <si>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</si>
  <si>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</si>
  <si>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</si>
  <si>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</si>
  <si>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</si>
  <si>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</si>
  <si>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</si>
  <si>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</si>
  <si>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</si>
  <si>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</si>
  <si>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</si>
  <si>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</si>
  <si>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</si>
  <si>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</si>
  <si>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</si>
  <si>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</si>
  <si>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</si>
  <si>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</si>
  <si>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</si>
  <si>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</si>
  <si>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</si>
  <si>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</si>
  <si>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</si>
  <si>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</si>
  <si>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</si>
  <si>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</si>
  <si>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</si>
  <si>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</si>
  <si>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</si>
  <si>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</si>
  <si>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</si>
  <si>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</si>
  <si>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</si>
  <si>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</si>
  <si>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</si>
  <si>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</si>
  <si>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</si>
  <si>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</si>
  <si>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</si>
  <si>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</si>
  <si>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</si>
  <si>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</si>
  <si>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</si>
  <si>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</si>
  <si>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</si>
  <si>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</si>
  <si>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</si>
  <si>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</si>
  <si>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</si>
  <si>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</si>
  <si>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</si>
  <si>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</si>
  <si>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</si>
  <si>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</si>
  <si>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</si>
  <si>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</si>
  <si>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</si>
  <si>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</si>
  <si>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</si>
  <si>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</si>
  <si>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</si>
  <si>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</si>
  <si>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</si>
  <si>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</si>
  <si>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</si>
  <si>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</si>
  <si>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</si>
  <si>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</si>
  <si>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</si>
  <si>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</si>
  <si>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</si>
  <si>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</si>
  <si>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</si>
  <si>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</si>
  <si>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</si>
  <si>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</si>
  <si>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</si>
  <si>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</si>
  <si>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</si>
  <si>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</si>
  <si>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</si>
  <si>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</si>
  <si>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</si>
  <si>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</si>
  <si>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</si>
  <si>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</si>
  <si>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</si>
  <si>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</si>
  <si>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</si>
  <si>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</si>
  <si>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</si>
  <si>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</si>
  <si>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</si>
  <si>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</si>
  <si>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</si>
  <si>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</si>
  <si>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</si>
  <si>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</si>
  <si>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</si>
  <si>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</si>
  <si>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</si>
  <si>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</si>
  <si>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</si>
  <si>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</si>
  <si>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</si>
  <si>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</si>
  <si>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</si>
  <si>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</si>
  <si>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</si>
  <si>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</si>
  <si>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</si>
  <si>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</si>
  <si>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</si>
  <si>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</si>
  <si>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</si>
  <si>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</si>
  <si>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</si>
  <si>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</si>
  <si>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</si>
  <si>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</si>
  <si>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</si>
  <si>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</si>
  <si>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</si>
  <si>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</si>
  <si>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</si>
  <si>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</si>
  <si>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</si>
  <si>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</si>
  <si>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</si>
  <si>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</si>
  <si>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</si>
  <si>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</si>
  <si>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</si>
  <si>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</si>
  <si>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</si>
  <si>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</si>
  <si>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</si>
  <si>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</si>
  <si>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</si>
  <si>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</si>
  <si>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</si>
  <si>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</si>
  <si>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</si>
  <si>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</si>
  <si>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</si>
  <si>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</si>
  <si>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</si>
  <si>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</si>
  <si>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</si>
  <si>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</si>
  <si>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</si>
  <si>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</si>
  <si>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</si>
  <si>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</si>
  <si>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</si>
  <si>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</si>
  <si>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</si>
  <si>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</si>
  <si>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</si>
  <si>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</si>
  <si>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</si>
  <si>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</si>
  <si>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</si>
  <si>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</si>
  <si>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</si>
  <si>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</si>
  <si>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</si>
  <si>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</si>
  <si>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</si>
  <si>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</si>
  <si>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</si>
  <si>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</si>
  <si>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</si>
  <si>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</si>
  <si>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</si>
  <si>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</si>
  <si>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</si>
  <si>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</si>
  <si>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</si>
  <si>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</si>
  <si>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</si>
  <si>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</si>
  <si>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</si>
  <si>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</si>
  <si>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</si>
  <si>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</si>
  <si>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</si>
  <si>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</si>
  <si>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</si>
  <si>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</si>
  <si>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</si>
  <si>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</si>
  <si>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</si>
  <si>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</si>
  <si>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</si>
  <si>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</si>
  <si>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</si>
  <si>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</si>
  <si>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</si>
  <si>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</si>
  <si>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</si>
  <si>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</si>
  <si>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</si>
  <si>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</si>
  <si>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</si>
  <si>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</si>
  <si>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</si>
  <si>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</si>
  <si>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</si>
  <si>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</si>
  <si>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</si>
  <si>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</si>
  <si>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</si>
  <si>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</si>
  <si>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</si>
  <si>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</si>
  <si>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</si>
  <si>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</si>
  <si>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</si>
  <si>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</si>
  <si>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</si>
  <si>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</si>
  <si>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</si>
  <si>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</si>
  <si>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</si>
  <si>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</si>
  <si>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</si>
  <si>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</si>
  <si>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</si>
  <si>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</si>
  <si>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</si>
  <si>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</si>
  <si>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</si>
  <si>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</si>
  <si>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</si>
  <si>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</si>
  <si>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</si>
  <si>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</si>
  <si>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</si>
  <si>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</si>
  <si>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</si>
  <si>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</si>
  <si>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</si>
  <si>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</si>
  <si>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</si>
  <si>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</si>
  <si>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</si>
  <si>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</si>
  <si>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</si>
  <si>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</si>
  <si>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</si>
  <si>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</si>
  <si>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</si>
  <si>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</si>
  <si>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</si>
  <si>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</si>
  <si>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</si>
  <si>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</si>
  <si>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</si>
  <si>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</si>
  <si>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</si>
  <si>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</si>
  <si>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</si>
  <si>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</si>
  <si>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</si>
  <si>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</si>
  <si>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</si>
  <si>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</si>
  <si>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</si>
  <si>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</si>
  <si>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</si>
  <si>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</si>
  <si>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</si>
  <si>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</si>
  <si>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</si>
  <si>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</si>
  <si>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</si>
  <si>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</si>
  <si>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</si>
  <si>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</si>
  <si>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</si>
  <si>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</si>
  <si>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</si>
  <si>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</si>
  <si>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</si>
  <si>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</si>
  <si>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</si>
  <si>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</si>
  <si>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</si>
  <si>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</si>
  <si>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</si>
  <si>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</si>
  <si>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</si>
  <si>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</si>
  <si>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</si>
  <si>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</si>
  <si>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</si>
  <si>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</si>
  <si>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</si>
  <si>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</si>
  <si>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</si>
  <si>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</si>
  <si>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</si>
  <si>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</si>
  <si>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</si>
  <si>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</si>
  <si>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</si>
  <si>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</si>
  <si>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</si>
  <si>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</si>
  <si>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</si>
  <si>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</si>
  <si>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</si>
  <si>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</si>
  <si>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</si>
  <si>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</si>
  <si>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</si>
  <si>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</si>
  <si>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</si>
  <si>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</si>
  <si>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</si>
  <si>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</si>
  <si>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</si>
  <si>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</si>
  <si>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</si>
  <si>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</si>
  <si>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</si>
  <si>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</si>
  <si>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</si>
  <si>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</si>
  <si>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</si>
  <si>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</si>
  <si>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</si>
  <si>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</si>
  <si>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</si>
  <si>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</si>
  <si>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</si>
  <si>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</si>
  <si>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</si>
  <si>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</si>
  <si>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</si>
  <si>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</si>
  <si>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</si>
  <si>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</si>
  <si>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</si>
  <si>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</si>
  <si>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</si>
  <si>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</si>
  <si>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</si>
  <si>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</si>
  <si>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</si>
  <si>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</si>
  <si>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</si>
  <si>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</si>
  <si>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</si>
  <si>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</si>
  <si>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</si>
  <si>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</si>
  <si>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</si>
  <si>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</si>
  <si>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</si>
  <si>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</si>
  <si>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</si>
  <si>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</si>
  <si>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</si>
  <si>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</si>
  <si>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</si>
  <si>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</si>
  <si>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</si>
  <si>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</si>
  <si>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</si>
  <si>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</si>
  <si>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</si>
  <si>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</si>
  <si>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</si>
  <si>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</si>
  <si>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</si>
  <si>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</si>
  <si>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</si>
  <si>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</si>
  <si>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</si>
  <si>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</si>
  <si>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</si>
  <si>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</si>
  <si>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</si>
  <si>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</si>
  <si>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</si>
  <si>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</si>
  <si>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</si>
  <si>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</si>
  <si>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</si>
  <si>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</si>
  <si>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</si>
  <si>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</si>
  <si>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</si>
  <si>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</si>
  <si>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</si>
  <si>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</si>
  <si>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</si>
  <si>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</si>
  <si>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</si>
  <si>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</si>
  <si>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</si>
  <si>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</si>
  <si>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</si>
  <si>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</si>
  <si>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</si>
  <si>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</si>
  <si>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</si>
  <si>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</si>
  <si>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</si>
  <si>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</si>
  <si>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</si>
  <si>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</si>
  <si>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</si>
  <si>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</si>
  <si>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</si>
  <si>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</si>
  <si>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</si>
  <si>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</si>
  <si>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</si>
  <si>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</si>
  <si>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</si>
  <si>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</si>
  <si>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</si>
  <si>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</si>
  <si>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</si>
  <si>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</si>
  <si>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</si>
  <si>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</si>
  <si>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</si>
  <si>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</si>
  <si>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</si>
  <si>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</si>
  <si>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</si>
  <si>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</si>
  <si>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</si>
  <si>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</si>
  <si>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</si>
  <si>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</si>
  <si>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</si>
  <si>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</si>
  <si>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</si>
  <si>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</si>
  <si>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</si>
  <si>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</si>
  <si>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</si>
  <si>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</si>
  <si>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</si>
  <si>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</si>
  <si>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</si>
  <si>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</si>
  <si>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</si>
  <si>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</si>
  <si>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</si>
  <si>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</si>
  <si>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</si>
  <si>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</si>
  <si>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</si>
  <si>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</si>
  <si>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</si>
  <si>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</si>
  <si>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</si>
  <si>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</si>
  <si>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</si>
  <si>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</si>
  <si>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</si>
  <si>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</si>
  <si>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</si>
  <si>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</si>
  <si>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</si>
  <si>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</si>
  <si>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</si>
  <si>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</si>
  <si>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</si>
  <si>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</si>
  <si>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</si>
  <si>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</si>
  <si>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</si>
  <si>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</si>
  <si>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</si>
  <si>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</si>
  <si>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</si>
  <si>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</si>
  <si>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</si>
  <si>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</si>
  <si>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</si>
  <si>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</si>
  <si>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</si>
  <si>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</si>
  <si>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</si>
  <si>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</si>
  <si>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</si>
  <si>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</si>
  <si>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</si>
  <si>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</si>
  <si>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</si>
  <si>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</si>
  <si>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</si>
  <si>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</si>
  <si>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</si>
  <si>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</si>
  <si>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</si>
  <si>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</si>
  <si>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</si>
  <si>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</si>
  <si>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</si>
  <si>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</si>
  <si>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</si>
  <si>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</si>
  <si>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</si>
  <si>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</si>
  <si>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</si>
  <si>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</si>
  <si>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</si>
  <si>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</si>
  <si>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</si>
  <si>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</si>
  <si>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</si>
  <si>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</si>
  <si>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</si>
  <si>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</si>
  <si>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</si>
  <si>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</si>
  <si>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</si>
  <si>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</si>
  <si>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</si>
  <si>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</si>
  <si>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</si>
  <si>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</si>
  <si>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</si>
  <si>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</si>
  <si>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</si>
  <si>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</si>
  <si>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</si>
  <si>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</si>
  <si>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</si>
  <si>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</si>
  <si>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</si>
  <si>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</si>
  <si>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</si>
  <si>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</si>
  <si>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</si>
  <si>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</si>
  <si>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</si>
  <si>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</si>
  <si>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</si>
  <si>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</si>
  <si>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</si>
  <si>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</si>
  <si>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</si>
  <si>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</si>
  <si>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</si>
  <si>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</si>
  <si>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</si>
  <si>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</si>
  <si>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</si>
  <si>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</si>
  <si>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</si>
  <si>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</si>
  <si>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</si>
  <si>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</si>
  <si>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</si>
  <si>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</si>
  <si>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</si>
  <si>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</si>
  <si>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</si>
  <si>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</si>
  <si>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</si>
  <si>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</si>
  <si>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</si>
  <si>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</si>
  <si>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</si>
  <si>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</si>
  <si>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</si>
  <si>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</si>
  <si>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</si>
  <si>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</si>
  <si>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</si>
  <si>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</si>
  <si>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</si>
  <si>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</si>
  <si>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</si>
  <si>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</si>
  <si>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</si>
  <si>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</si>
  <si>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</si>
  <si>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</si>
  <si>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</si>
  <si>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</si>
  <si>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</si>
  <si>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</si>
  <si>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</si>
  <si>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</si>
  <si>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</si>
  <si>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</si>
  <si>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</si>
  <si>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</si>
  <si>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</si>
  <si>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</si>
  <si>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</si>
  <si>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</si>
  <si>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</si>
  <si>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</si>
  <si>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</si>
  <si>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</si>
  <si>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</si>
  <si>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</si>
  <si>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</si>
  <si>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</si>
  <si>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</si>
  <si>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</si>
  <si>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</si>
  <si>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</si>
  <si>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</si>
  <si>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</si>
  <si>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</si>
  <si>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</si>
  <si>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</si>
  <si>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</si>
  <si>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</si>
  <si>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</si>
  <si>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</si>
  <si>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</si>
  <si>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</si>
  <si>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</si>
  <si>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</si>
  <si>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</si>
  <si>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</si>
  <si>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</si>
  <si>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</si>
  <si>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</si>
  <si>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</si>
  <si>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</si>
  <si>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</si>
  <si>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</si>
  <si>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</si>
  <si>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</si>
  <si>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</si>
  <si>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</si>
  <si>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</si>
  <si>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</si>
  <si>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</si>
  <si>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</si>
  <si>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</si>
  <si>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</si>
  <si>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</si>
  <si>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</si>
  <si>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</si>
  <si>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</si>
  <si>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</si>
  <si>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</si>
  <si>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</si>
  <si>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</si>
  <si>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</si>
  <si>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</si>
  <si>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</si>
  <si>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</si>
  <si>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</si>
  <si>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</si>
  <si>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</si>
  <si>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</si>
  <si>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</si>
  <si>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</si>
  <si>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</si>
  <si>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</si>
  <si>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</si>
  <si>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</si>
  <si>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</si>
  <si>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</si>
  <si>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</si>
  <si>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</si>
  <si>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</si>
  <si>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</si>
  <si>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</si>
  <si>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</si>
  <si>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</si>
  <si>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</si>
  <si>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</si>
  <si>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</si>
  <si>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</si>
  <si>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</si>
  <si>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</si>
  <si>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</si>
  <si>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</si>
  <si>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</si>
  <si>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</si>
  <si>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</si>
  <si>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</si>
  <si>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</si>
  <si>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</si>
  <si>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</si>
  <si>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</si>
  <si>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</si>
  <si>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</si>
  <si>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</si>
  <si>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</si>
  <si>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</si>
  <si>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</si>
  <si>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</si>
  <si>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</si>
  <si>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</si>
  <si>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</si>
  <si>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</si>
  <si>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</si>
  <si>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</si>
  <si>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</si>
  <si>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</si>
  <si>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</si>
  <si>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</si>
  <si>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</si>
  <si>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</si>
  <si>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</si>
  <si>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</si>
  <si>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</si>
  <si>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</si>
  <si>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</si>
  <si>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</si>
  <si>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</si>
  <si>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</si>
  <si>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</si>
  <si>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</si>
  <si>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</si>
  <si>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</si>
  <si>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</si>
  <si>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</si>
  <si>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</si>
  <si>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</si>
  <si>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</si>
  <si>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</si>
  <si>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</si>
  <si>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</si>
  <si>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</si>
  <si>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</si>
  <si>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</si>
  <si>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</si>
  <si>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</si>
  <si>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</si>
  <si>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</si>
  <si>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</si>
  <si>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</si>
  <si>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</si>
  <si>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</si>
  <si>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</si>
  <si>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</si>
  <si>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</si>
  <si>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</si>
  <si>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</si>
  <si>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</si>
  <si>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</si>
  <si>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</si>
  <si>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</si>
  <si>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</si>
  <si>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</si>
  <si>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</si>
  <si>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</si>
  <si>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</si>
  <si>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</si>
  <si>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</si>
  <si>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</si>
  <si>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</si>
  <si>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</si>
  <si>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</si>
  <si>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</si>
  <si>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</si>
  <si>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</si>
  <si>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</si>
  <si>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</si>
  <si>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</si>
  <si>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</si>
  <si>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</si>
  <si>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</si>
  <si>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</si>
  <si>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</si>
  <si>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</si>
  <si>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</si>
  <si>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</si>
  <si>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</si>
  <si>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</si>
  <si>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</si>
  <si>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</si>
  <si>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</si>
  <si>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</si>
  <si>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</si>
  <si>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</si>
  <si>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</si>
  <si>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</si>
  <si>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</si>
  <si>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</si>
  <si>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</si>
  <si>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</si>
  <si>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</si>
  <si>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</si>
  <si>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</si>
  <si>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</si>
  <si>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</si>
  <si>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</si>
  <si>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</si>
  <si>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</si>
  <si>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</si>
  <si>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</si>
  <si>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</si>
  <si>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</si>
  <si>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</si>
  <si>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</si>
  <si>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</si>
  <si>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</si>
  <si>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</si>
  <si>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</si>
  <si>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</si>
  <si>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</si>
  <si>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</si>
  <si>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</si>
  <si>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</si>
  <si>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</si>
  <si>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</si>
  <si>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</si>
  <si>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</si>
  <si>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</si>
  <si>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</si>
  <si>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</si>
  <si>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</si>
  <si>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</si>
  <si>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</si>
  <si>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</si>
  <si>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</si>
  <si>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</si>
  <si>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</si>
  <si>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</si>
  <si>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</si>
  <si>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</si>
  <si>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</si>
  <si>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</si>
  <si>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</si>
  <si>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</si>
  <si>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</si>
  <si>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</si>
  <si>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</si>
  <si>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</si>
  <si>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</si>
  <si>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</si>
  <si>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</si>
  <si>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</si>
  <si>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</si>
  <si>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</si>
  <si>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</si>
  <si>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</si>
  <si>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</si>
  <si>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</si>
  <si>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</si>
  <si>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</si>
  <si>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</si>
  <si>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</si>
  <si>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</si>
  <si>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</si>
  <si>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</si>
  <si>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</si>
  <si>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</si>
  <si>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</si>
  <si>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</si>
  <si>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</si>
  <si>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</si>
  <si>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</si>
  <si>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</si>
  <si>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</si>
  <si>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</si>
  <si>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</si>
  <si>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</si>
  <si>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</si>
  <si>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</si>
  <si>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</si>
  <si>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</si>
  <si>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</si>
  <si>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</si>
  <si>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</si>
  <si>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</si>
  <si>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</si>
  <si>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</si>
  <si>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</si>
  <si>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</si>
  <si>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</si>
  <si>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</si>
  <si>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</si>
  <si>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</si>
  <si>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</si>
  <si>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</si>
  <si>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</si>
  <si>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</si>
  <si>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</si>
  <si>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</si>
  <si>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</si>
  <si>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</si>
  <si>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</si>
  <si>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</si>
  <si>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</si>
  <si>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</si>
  <si>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</si>
  <si>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</si>
  <si>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</si>
  <si>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</si>
  <si>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</si>
  <si>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</si>
  <si>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</si>
  <si>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</si>
  <si>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</si>
  <si>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</si>
  <si>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</si>
  <si>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</si>
  <si>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</si>
  <si>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</si>
  <si>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</si>
  <si>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</si>
  <si>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</si>
  <si>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</si>
  <si>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</si>
  <si>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</si>
  <si>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</si>
  <si>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</si>
  <si>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</si>
  <si>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</si>
  <si>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</si>
  <si>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</si>
  <si>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</si>
  <si>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</si>
  <si>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</si>
  <si>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</si>
  <si>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</si>
  <si>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</si>
  <si>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</si>
  <si>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</si>
  <si>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</si>
  <si>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</si>
  <si>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</si>
  <si>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</si>
  <si>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</si>
  <si>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</si>
  <si>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</si>
  <si>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</si>
  <si>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</si>
  <si>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</si>
  <si>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</si>
  <si>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</si>
  <si>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</si>
  <si>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</si>
  <si>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</si>
  <si>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</si>
  <si>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</si>
  <si>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</si>
  <si>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</si>
  <si>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</si>
  <si>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</si>
  <si>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</si>
  <si>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</si>
  <si>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</si>
  <si>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</si>
  <si>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</si>
  <si>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</si>
  <si>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</si>
  <si>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</si>
  <si>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</si>
  <si>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</si>
  <si>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</si>
  <si>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</si>
  <si>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</si>
  <si>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</si>
  <si>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</si>
  <si>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</si>
  <si>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</si>
  <si>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</si>
  <si>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</si>
  <si>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</si>
  <si>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</si>
  <si>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</si>
  <si>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</si>
  <si>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</si>
  <si>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</si>
  <si>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</si>
  <si>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</si>
  <si>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</si>
  <si>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</si>
  <si>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</si>
  <si>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</si>
  <si>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</si>
  <si>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</si>
  <si>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</si>
  <si>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</si>
  <si>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</si>
  <si>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</si>
  <si>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</si>
  <si>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</si>
  <si>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</si>
  <si>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</si>
  <si>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</si>
  <si>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</si>
  <si>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</si>
  <si>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</si>
  <si>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</si>
  <si>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</si>
  <si>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</si>
  <si>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</si>
  <si>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</si>
  <si>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</si>
  <si>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</si>
  <si>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</si>
  <si>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</si>
  <si>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</si>
  <si>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</si>
  <si>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</si>
  <si>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</si>
  <si>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</si>
  <si>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</si>
  <si>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</si>
  <si>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</si>
  <si>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</si>
  <si>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</si>
  <si>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</si>
  <si>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</si>
  <si>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</si>
  <si>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</si>
  <si>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</si>
  <si>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</si>
  <si>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</si>
  <si>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</si>
  <si>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</si>
  <si>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</si>
  <si>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</si>
  <si>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</si>
  <si>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</si>
  <si>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</si>
  <si>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</si>
  <si>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</si>
  <si>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</si>
  <si>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</si>
  <si>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</si>
  <si>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</si>
  <si>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</si>
  <si>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</si>
  <si>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</si>
  <si>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</si>
  <si>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</si>
  <si>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</si>
  <si>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</si>
  <si>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</si>
  <si>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</si>
  <si>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</si>
  <si>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</si>
  <si>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</si>
  <si>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</si>
  <si>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</si>
  <si>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</si>
  <si>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</si>
  <si>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</si>
  <si>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</si>
  <si>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</si>
  <si>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</si>
  <si>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</si>
  <si>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</si>
  <si>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</si>
  <si>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</si>
  <si>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</si>
  <si>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</si>
  <si>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</si>
  <si>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</si>
  <si>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</si>
  <si>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</si>
  <si>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</si>
  <si>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</si>
  <si>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</si>
  <si>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</si>
  <si>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</si>
  <si>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</si>
  <si>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</si>
  <si>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</si>
  <si>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</si>
  <si>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</si>
  <si>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</si>
  <si>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</si>
  <si>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</si>
  <si>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</si>
  <si>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</si>
  <si>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</si>
  <si>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</si>
  <si>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</si>
  <si>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</si>
  <si>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</si>
  <si>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</si>
  <si>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</si>
  <si>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</si>
  <si>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</si>
  <si>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</si>
  <si>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</si>
  <si>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</si>
  <si>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</si>
  <si>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</si>
  <si>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</si>
  <si>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</si>
  <si>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</si>
  <si>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</si>
  <si>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</si>
  <si>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</si>
  <si>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</si>
  <si>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</si>
  <si>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</si>
  <si>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</si>
  <si>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</si>
  <si>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</si>
  <si>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</si>
  <si>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</si>
  <si>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</si>
  <si>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</si>
  <si>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</si>
  <si>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</si>
  <si>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</si>
  <si>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</si>
  <si>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</si>
  <si>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</si>
  <si>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</si>
  <si>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</si>
  <si>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</si>
  <si>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</si>
  <si>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</si>
  <si>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</si>
  <si>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</si>
  <si>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</si>
  <si>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</si>
  <si>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</si>
  <si>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</si>
  <si>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</si>
  <si>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</si>
  <si>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</si>
  <si>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</si>
  <si>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</si>
  <si>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</si>
  <si>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</si>
  <si>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</si>
  <si>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</si>
  <si>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</si>
  <si>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</si>
  <si>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</si>
  <si>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</si>
  <si>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</si>
  <si>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</si>
  <si>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</si>
  <si>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</si>
  <si>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</si>
  <si>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</si>
  <si>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</si>
  <si>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</si>
  <si>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</si>
  <si>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</si>
  <si>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</si>
  <si>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</si>
  <si>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</si>
  <si>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</si>
  <si>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</si>
  <si>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</si>
  <si>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</si>
  <si>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</si>
  <si>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</si>
  <si>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</si>
  <si>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</si>
  <si>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</si>
  <si>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</si>
  <si>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</si>
  <si>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</si>
  <si>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</si>
  <si>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</si>
  <si>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</si>
  <si>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</si>
  <si>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</si>
  <si>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</si>
  <si>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</si>
  <si>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</si>
  <si>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</si>
  <si>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</si>
  <si>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</si>
  <si>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</si>
  <si>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</si>
  <si>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</si>
  <si>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</si>
  <si>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</si>
  <si>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</si>
  <si>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</si>
  <si>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</si>
  <si>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</si>
  <si>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</si>
  <si>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</si>
  <si>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</si>
  <si>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</si>
  <si>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</si>
  <si>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</si>
  <si>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</si>
  <si>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</si>
  <si>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</si>
  <si>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</si>
  <si>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</si>
  <si>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</si>
  <si>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</si>
  <si>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</si>
  <si>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</si>
  <si>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</si>
  <si>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</si>
  <si>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</si>
  <si>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</si>
  <si>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</si>
  <si>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</si>
  <si>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</si>
  <si>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</si>
  <si>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</si>
  <si>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</si>
  <si>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</si>
  <si>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</si>
  <si>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</si>
  <si>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</si>
  <si>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</si>
  <si>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</si>
  <si>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</si>
  <si>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</si>
  <si>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</si>
  <si>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</si>
  <si>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</si>
  <si>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</si>
  <si>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</si>
  <si>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</si>
  <si>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</si>
  <si>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</si>
  <si>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</si>
  <si>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</si>
  <si>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</si>
  <si>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</si>
  <si>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</si>
  <si>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</si>
  <si>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</si>
  <si>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</si>
  <si>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</si>
  <si>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</si>
  <si>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</si>
  <si>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</si>
  <si>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</si>
  <si>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</si>
  <si>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</si>
  <si>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</si>
  <si>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</si>
  <si>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</si>
  <si>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</si>
  <si>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</si>
  <si>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</si>
  <si>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</si>
  <si>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</si>
  <si>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</si>
  <si>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</si>
  <si>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</si>
  <si>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</si>
  <si>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</si>
  <si>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</si>
  <si>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</si>
  <si>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</si>
  <si>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</si>
  <si>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</si>
  <si>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</si>
  <si>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</si>
  <si>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</si>
  <si>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</si>
  <si>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</si>
  <si>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</si>
  <si>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</si>
  <si>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</si>
  <si>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</si>
  <si>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</si>
  <si>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</si>
  <si>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</si>
  <si>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</si>
  <si>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</si>
  <si>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</si>
  <si>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</si>
  <si>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</si>
  <si>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</si>
  <si>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</si>
  <si>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</si>
  <si>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</si>
  <si>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</si>
  <si>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</si>
  <si>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</si>
  <si>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</si>
  <si>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</si>
  <si>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</si>
  <si>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</si>
  <si>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</si>
  <si>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</si>
  <si>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</si>
  <si>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</si>
  <si>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</si>
  <si>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</si>
  <si>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</si>
  <si>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</si>
  <si>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</si>
  <si>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</si>
  <si>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</si>
  <si>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</si>
  <si>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</si>
  <si>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</si>
  <si>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</si>
  <si>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</si>
  <si>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</si>
  <si>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</si>
  <si>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</si>
  <si>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</si>
  <si>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</si>
  <si>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</si>
  <si>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</si>
  <si>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</si>
  <si>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</si>
  <si>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</si>
  <si>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</si>
  <si>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</si>
  <si>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</si>
  <si>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</si>
  <si>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</si>
  <si>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</si>
  <si>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</si>
  <si>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</si>
  <si>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</si>
  <si>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</si>
  <si>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</si>
  <si>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</si>
  <si>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</si>
  <si>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</si>
  <si>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</si>
  <si>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</si>
  <si>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</si>
  <si>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</si>
  <si>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</si>
  <si>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</si>
  <si>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</si>
  <si>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</si>
  <si>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</si>
  <si>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</si>
  <si>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</si>
  <si>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</si>
  <si>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</si>
  <si>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</si>
  <si>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</si>
  <si>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</si>
  <si>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</si>
  <si>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</si>
  <si>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</si>
  <si>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</si>
  <si>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</si>
  <si>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</si>
  <si>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</si>
  <si>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</si>
  <si>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</si>
  <si>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</si>
  <si>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</si>
  <si>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</si>
  <si>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</si>
  <si>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</si>
  <si>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</si>
  <si>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</si>
  <si>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</si>
  <si>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</si>
  <si>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</si>
  <si>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</si>
  <si>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</si>
  <si>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</si>
  <si>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</si>
  <si>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</si>
  <si>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</si>
  <si>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</si>
  <si>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</si>
  <si>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</si>
  <si>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</si>
  <si>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</si>
  <si>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</si>
  <si>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</si>
  <si>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</si>
  <si>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</si>
  <si>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</si>
  <si>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</si>
  <si>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</si>
  <si>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</si>
  <si>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</si>
  <si>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</si>
  <si>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</si>
  <si>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</si>
  <si>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</si>
  <si>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</si>
  <si>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</si>
  <si>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</si>
  <si>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</si>
  <si>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</si>
  <si>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</si>
  <si>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</si>
  <si>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</si>
  <si>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</si>
  <si>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</si>
  <si>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</si>
  <si>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</si>
  <si>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</si>
  <si>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</si>
  <si>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</si>
  <si>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</si>
  <si>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</si>
  <si>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</si>
  <si>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</si>
  <si>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</si>
  <si>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</si>
  <si>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</si>
  <si>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</si>
  <si>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</si>
  <si>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</si>
  <si>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</si>
  <si>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</si>
  <si>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</si>
  <si>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</si>
  <si>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</si>
  <si>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</si>
  <si>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</si>
  <si>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</si>
  <si>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</si>
  <si>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</si>
  <si>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</si>
  <si>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</si>
  <si>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</si>
  <si>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</si>
  <si>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</si>
  <si>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</si>
  <si>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</si>
  <si>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</si>
  <si>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</si>
  <si>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</si>
  <si>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</si>
  <si>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</si>
  <si>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</si>
  <si>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</si>
  <si>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</si>
  <si>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</si>
  <si>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</si>
  <si>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</si>
  <si>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</si>
  <si>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</si>
  <si>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</si>
  <si>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</si>
  <si>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</si>
  <si>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</si>
  <si>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</si>
  <si>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</si>
  <si>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</si>
  <si>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</si>
  <si>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</si>
  <si>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</si>
  <si>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</si>
  <si>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</si>
  <si>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</si>
  <si>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</si>
  <si>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</si>
  <si>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</si>
  <si>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</si>
  <si>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</si>
  <si>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</si>
  <si>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</si>
  <si>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</si>
  <si>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</si>
  <si>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</si>
  <si>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</si>
  <si>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</si>
  <si>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</si>
  <si>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</si>
  <si>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</si>
  <si>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</si>
  <si>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</si>
  <si>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</si>
  <si>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</si>
  <si>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</si>
  <si>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</si>
  <si>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</si>
  <si>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</si>
  <si>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</si>
  <si>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</si>
  <si>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</si>
  <si>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</si>
  <si>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</si>
  <si>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</si>
  <si>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</si>
  <si>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</si>
  <si>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</si>
  <si>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</si>
  <si>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</si>
  <si>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</si>
  <si>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</si>
  <si>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</si>
  <si>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</si>
  <si>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</si>
  <si>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</si>
  <si>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</si>
  <si>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</si>
  <si>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</si>
  <si>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</si>
  <si>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</si>
  <si>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</si>
  <si>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</si>
  <si>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</si>
  <si>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</si>
  <si>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</si>
  <si>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</si>
  <si>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</si>
  <si>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</si>
  <si>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</si>
  <si>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</si>
  <si>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</si>
  <si>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</si>
  <si>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</si>
  <si>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</si>
  <si>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</si>
  <si>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</si>
  <si>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</si>
  <si>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</si>
  <si>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</si>
  <si>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</si>
  <si>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</si>
  <si>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</si>
  <si>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</si>
  <si>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</si>
  <si>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</si>
  <si>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</si>
  <si>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</si>
  <si>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</si>
  <si>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</si>
  <si>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</si>
  <si>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</si>
  <si>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</si>
  <si>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</si>
  <si>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</si>
  <si>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</si>
  <si>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</si>
  <si>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</si>
  <si>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</si>
  <si>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</si>
  <si>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</si>
  <si>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</si>
  <si>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</si>
  <si>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</si>
  <si>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</si>
  <si>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</si>
  <si>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</si>
  <si>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</si>
  <si>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</si>
  <si>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</si>
  <si>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</si>
  <si>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</si>
  <si>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</si>
  <si>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</si>
  <si>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</si>
  <si>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</si>
  <si>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</si>
  <si>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</si>
  <si>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</si>
  <si>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</si>
  <si>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</si>
  <si>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</si>
  <si>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</si>
  <si>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</si>
  <si>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</si>
  <si>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</si>
  <si>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</si>
  <si>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</si>
  <si>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</si>
  <si>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</si>
  <si>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</si>
  <si>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</si>
  <si>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</si>
  <si>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</si>
  <si>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</si>
  <si>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</si>
  <si>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</si>
  <si>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</si>
  <si>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</si>
  <si>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</si>
  <si>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</si>
  <si>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</si>
  <si>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</si>
  <si>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</si>
  <si>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</si>
  <si>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</si>
  <si>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</si>
  <si>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</si>
  <si>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</si>
  <si>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</si>
  <si>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</si>
  <si>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</si>
  <si>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</si>
  <si>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</si>
  <si>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</si>
  <si>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</si>
  <si>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</si>
  <si>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</si>
  <si>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</si>
  <si>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</si>
  <si>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</si>
  <si>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</si>
  <si>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</si>
  <si>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</si>
  <si>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</si>
  <si>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</si>
  <si>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</si>
  <si>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</si>
  <si>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</si>
  <si>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</si>
  <si>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</si>
  <si>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</si>
  <si>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</si>
  <si>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</si>
  <si>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</si>
  <si>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</si>
  <si>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</si>
  <si>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</si>
  <si>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</si>
  <si>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</si>
  <si>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</si>
  <si>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</si>
  <si>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</si>
  <si>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</si>
  <si>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</si>
  <si>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</si>
  <si>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</si>
  <si>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</si>
  <si>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</si>
  <si>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</si>
  <si>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</si>
  <si>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</si>
  <si>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</si>
  <si>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</si>
  <si>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</si>
  <si>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</si>
  <si>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</si>
  <si>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</si>
  <si>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</si>
  <si>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</si>
  <si>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</si>
  <si>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</si>
  <si>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</si>
  <si>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</si>
  <si>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</si>
  <si>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</si>
  <si>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</si>
  <si>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</si>
  <si>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</si>
  <si>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</si>
  <si>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</si>
  <si>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</si>
  <si>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</si>
  <si>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</si>
  <si>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</si>
  <si>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</si>
  <si>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</si>
  <si>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</si>
  <si>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</si>
  <si>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</si>
  <si>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</si>
  <si>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</si>
  <si>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</si>
  <si>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</si>
  <si>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</si>
  <si>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</si>
  <si>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</si>
  <si>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</si>
  <si>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</si>
  <si>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</si>
  <si>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</si>
  <si>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</si>
  <si>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</si>
  <si>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</si>
  <si>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</si>
  <si>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</si>
  <si>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</si>
  <si>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</si>
  <si>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</si>
  <si>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</si>
  <si>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</si>
  <si>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</si>
  <si>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</si>
  <si>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</si>
  <si>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</si>
  <si>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</si>
  <si>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</si>
  <si>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</si>
  <si>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</si>
  <si>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</si>
  <si>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</si>
  <si>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</si>
  <si>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</si>
  <si>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</si>
  <si>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</si>
  <si>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</si>
  <si>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</si>
  <si>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</si>
  <si>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</si>
  <si>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</si>
  <si>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</si>
  <si>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</si>
  <si>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</si>
  <si>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</si>
  <si>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</si>
  <si>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</si>
  <si>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</si>
  <si>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</si>
  <si>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</si>
  <si>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</si>
  <si>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</si>
  <si>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</si>
  <si>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</si>
  <si>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</si>
  <si>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</si>
  <si>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</si>
  <si>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</si>
  <si>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</si>
  <si>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</si>
  <si>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</si>
  <si>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</si>
  <si>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</si>
  <si>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</si>
  <si>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</si>
  <si>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</si>
  <si>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</si>
  <si>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</si>
  <si>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</si>
  <si>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</si>
  <si>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</si>
  <si>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</si>
  <si>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</si>
  <si>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</si>
  <si>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</si>
  <si>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</si>
  <si>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</si>
  <si>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</si>
  <si>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</si>
  <si>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</si>
  <si>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</si>
  <si>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</si>
  <si>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</si>
  <si>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</si>
  <si>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</si>
  <si>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</si>
  <si>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</si>
  <si>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</si>
  <si>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</si>
  <si>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</si>
  <si>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</si>
  <si>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</si>
  <si>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</si>
  <si>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</si>
  <si>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</si>
  <si>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</si>
  <si>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</si>
  <si>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</si>
  <si>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</si>
  <si>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</si>
  <si>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</si>
  <si>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</si>
  <si>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</si>
  <si>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</si>
  <si>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</si>
  <si>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</si>
  <si>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</si>
  <si>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</si>
  <si>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</si>
  <si>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</si>
  <si>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</si>
  <si>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</si>
  <si>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</si>
  <si>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</si>
  <si>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</si>
  <si>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</si>
  <si>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</si>
  <si>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</si>
  <si>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</si>
  <si>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</si>
  <si>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</si>
  <si>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</si>
  <si>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</si>
  <si>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</si>
  <si>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</si>
  <si>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</si>
  <si>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</si>
  <si>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</si>
  <si>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</si>
  <si>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</si>
  <si>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</si>
  <si>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</si>
  <si>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</si>
  <si>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</si>
  <si>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</si>
  <si>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</si>
  <si>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</si>
  <si>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</si>
  <si>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</si>
  <si>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</si>
  <si>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</si>
  <si>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</si>
  <si>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</si>
  <si>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</si>
  <si>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</si>
  <si>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</si>
  <si>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</si>
  <si>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</si>
  <si>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</si>
  <si>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</si>
  <si>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</si>
  <si>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</si>
  <si>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</si>
  <si>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</si>
  <si>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</si>
  <si>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</si>
  <si>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</si>
  <si>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</si>
  <si>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</si>
  <si>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</si>
  <si>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</si>
  <si>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</si>
  <si>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</si>
  <si>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</si>
  <si>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</si>
  <si>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</si>
  <si>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</si>
  <si>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</si>
  <si>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</si>
  <si>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</si>
  <si>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</si>
  <si>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</si>
  <si>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</si>
  <si>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</si>
  <si>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</si>
  <si>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</si>
  <si>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</si>
  <si>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</si>
  <si>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</si>
  <si>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</si>
  <si>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</si>
  <si>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</si>
  <si>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</si>
  <si>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</si>
  <si>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</si>
  <si>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</si>
  <si>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</si>
  <si>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</si>
  <si>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</si>
  <si>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</si>
  <si>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</si>
  <si>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</si>
  <si>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</si>
  <si>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</si>
  <si>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</si>
  <si>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</si>
  <si>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</si>
  <si>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</si>
  <si>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</si>
  <si>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</si>
  <si>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</si>
  <si>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</si>
  <si>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</si>
  <si>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</si>
  <si>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</si>
  <si>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</si>
  <si>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</si>
  <si>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</si>
  <si>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</si>
  <si>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</si>
  <si>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</si>
  <si>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</si>
  <si>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</si>
  <si>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</si>
  <si>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</si>
  <si>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</si>
  <si>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</si>
  <si>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</si>
  <si>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</si>
  <si>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</si>
  <si>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</si>
  <si>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</si>
  <si>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</si>
  <si>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</si>
  <si>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</si>
  <si>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</si>
  <si>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</si>
  <si>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</si>
  <si>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</si>
  <si>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</si>
  <si>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</si>
  <si>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</si>
  <si>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</si>
  <si>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</si>
  <si>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</si>
  <si>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</si>
  <si>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</si>
  <si>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</si>
  <si>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</si>
  <si>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</si>
  <si>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</si>
  <si>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</si>
  <si>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</si>
  <si>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</si>
  <si>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</si>
  <si>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</si>
  <si>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</si>
  <si>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</si>
  <si>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</si>
  <si>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</si>
  <si>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</si>
  <si>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</si>
  <si>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</si>
  <si>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</si>
  <si>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</si>
  <si>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</si>
  <si>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</si>
  <si>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</si>
  <si>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</si>
  <si>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</si>
  <si>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</si>
  <si>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</si>
  <si>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</si>
  <si>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</si>
  <si>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</si>
  <si>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</si>
  <si>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</si>
  <si>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</si>
  <si>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</si>
  <si>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</si>
  <si>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</si>
  <si>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</si>
  <si>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</si>
  <si>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</si>
  <si>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</si>
  <si>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</si>
  <si>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</si>
  <si>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</si>
  <si>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</si>
  <si>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</si>
  <si>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</si>
  <si>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</si>
  <si>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</si>
  <si>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</si>
  <si>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</si>
  <si>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</si>
  <si>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</si>
  <si>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</si>
  <si>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</si>
  <si>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</si>
  <si>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</si>
  <si>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</si>
  <si>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</si>
  <si>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</si>
  <si>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</si>
  <si>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</si>
  <si>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</si>
  <si>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</si>
  <si>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</si>
  <si>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</si>
  <si>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</si>
  <si>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</si>
  <si>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</si>
  <si>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</si>
  <si>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</si>
  <si>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</si>
  <si>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</si>
  <si>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</si>
  <si>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</si>
  <si>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</si>
  <si>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</si>
  <si>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</si>
  <si>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</si>
  <si>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</si>
  <si>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</si>
  <si>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</si>
  <si>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</si>
  <si>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</si>
  <si>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</si>
  <si>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</si>
  <si>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</si>
  <si>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</si>
  <si>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</si>
  <si>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</si>
  <si>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</si>
  <si>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</si>
  <si>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</si>
  <si>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</si>
  <si>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</si>
  <si>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</si>
  <si>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</si>
  <si>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</si>
  <si>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</si>
  <si>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</si>
  <si>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</si>
  <si>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</si>
  <si>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</si>
  <si>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</si>
  <si>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</si>
  <si>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</si>
  <si>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</si>
  <si>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</si>
  <si>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</si>
  <si>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</si>
  <si>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</si>
  <si>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</si>
  <si>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</si>
  <si>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</si>
  <si>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</si>
  <si>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</si>
  <si>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</si>
  <si>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</si>
  <si>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</si>
  <si>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</si>
  <si>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</si>
  <si>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</si>
  <si>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</si>
  <si>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</si>
  <si>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</si>
  <si>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</si>
  <si>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</si>
  <si>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</si>
  <si>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</si>
  <si>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</si>
  <si>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</si>
  <si>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</si>
  <si>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</si>
  <si>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</si>
  <si>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</si>
  <si>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</si>
  <si>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</si>
  <si>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</si>
  <si>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</si>
  <si>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</si>
  <si>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</si>
  <si>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</si>
  <si>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</si>
  <si>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</si>
  <si>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</si>
  <si>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</si>
  <si>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</si>
  <si>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</si>
  <si>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</si>
  <si>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</si>
  <si>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</si>
  <si>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</si>
  <si>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</si>
  <si>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</si>
  <si>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</si>
  <si>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</si>
  <si>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</si>
  <si>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</si>
  <si>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</si>
  <si>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</si>
  <si>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</si>
  <si>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</si>
  <si>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</si>
  <si>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</si>
  <si>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</si>
  <si>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</si>
  <si>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</si>
  <si>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</si>
  <si>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</si>
  <si>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</si>
  <si>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</si>
  <si>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</si>
  <si>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</si>
  <si>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</si>
  <si>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</si>
  <si>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</si>
  <si>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</si>
  <si>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</si>
  <si>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</si>
  <si>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</si>
  <si>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</si>
  <si>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</si>
  <si>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</si>
  <si>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</si>
  <si>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</si>
  <si>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</si>
  <si>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</si>
  <si>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</si>
  <si>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</si>
  <si>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</si>
  <si>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</si>
  <si>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</si>
  <si>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</si>
  <si>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</si>
  <si>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</si>
  <si>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</si>
  <si>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</si>
  <si>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</si>
  <si>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</si>
  <si>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</si>
  <si>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</si>
  <si>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</si>
  <si>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</si>
  <si>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</si>
  <si>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</si>
  <si>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</si>
  <si>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</si>
  <si>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</si>
  <si>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</si>
  <si>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</si>
  <si>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</si>
  <si>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</si>
  <si>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</si>
  <si>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</si>
  <si>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</si>
  <si>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</si>
  <si>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</si>
  <si>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</si>
  <si>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</si>
  <si>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</si>
  <si>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</si>
  <si>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</si>
  <si>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</si>
  <si>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</si>
  <si>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</si>
  <si>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</si>
  <si>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</si>
  <si>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</si>
  <si>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</si>
  <si>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</si>
  <si>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</si>
  <si>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</si>
  <si>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</si>
  <si>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</si>
  <si>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</si>
  <si>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</si>
  <si>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</si>
  <si>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</si>
  <si>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</si>
  <si>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</si>
  <si>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</si>
  <si>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</si>
  <si>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</si>
  <si>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</si>
  <si>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</si>
  <si>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</si>
  <si>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</si>
  <si>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</si>
  <si>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</si>
  <si>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</si>
  <si>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</si>
  <si>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</si>
  <si>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</si>
  <si>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</si>
  <si>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</si>
  <si>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</si>
  <si>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</si>
  <si>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</si>
  <si>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</si>
  <si>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</si>
  <si>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</si>
  <si>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</si>
  <si>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</si>
  <si>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</si>
  <si>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</si>
  <si>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</si>
  <si>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</si>
  <si>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</si>
  <si>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</si>
  <si>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</si>
  <si>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</si>
  <si>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</si>
  <si>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</si>
  <si>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</si>
  <si>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</si>
  <si>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</si>
  <si>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</si>
  <si>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</si>
  <si>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</si>
  <si>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</si>
  <si>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</si>
  <si>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</si>
  <si>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</si>
  <si>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</si>
  <si>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</si>
  <si>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</si>
  <si>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</si>
  <si>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</si>
  <si>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</si>
  <si>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</si>
  <si>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</si>
  <si>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</si>
  <si>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</si>
  <si>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</si>
  <si>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</si>
  <si>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</si>
  <si>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</si>
  <si>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</si>
  <si>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</si>
  <si>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</si>
  <si>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</si>
  <si>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</si>
  <si>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</si>
  <si>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</si>
  <si>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</si>
  <si>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</si>
  <si>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</si>
  <si>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</si>
  <si>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</si>
  <si>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</si>
  <si>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</si>
  <si>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</si>
  <si>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</si>
  <si>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</si>
  <si>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</si>
  <si>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</si>
  <si>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</si>
  <si>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</si>
  <si>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</si>
  <si>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</si>
  <si>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</si>
  <si>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</si>
  <si>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</si>
  <si>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</si>
  <si>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</si>
  <si>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</si>
  <si>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</si>
  <si>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</si>
  <si>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</si>
  <si>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</si>
  <si>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</si>
  <si>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</si>
  <si>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</si>
  <si>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</si>
  <si>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</si>
  <si>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</si>
  <si>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</si>
  <si>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</si>
  <si>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</si>
  <si>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</si>
  <si>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</si>
  <si>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</si>
  <si>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</si>
  <si>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</si>
  <si>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</si>
  <si>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</si>
  <si>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</si>
  <si>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</si>
  <si>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</si>
  <si>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</si>
  <si>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</si>
  <si>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</si>
  <si>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</si>
  <si>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</si>
  <si>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</si>
  <si>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</si>
  <si>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</si>
  <si>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</si>
  <si>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</si>
  <si>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</si>
  <si>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</si>
  <si>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</si>
  <si>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</si>
  <si>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</si>
  <si>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</si>
  <si>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</si>
  <si>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</si>
  <si>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</si>
  <si>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</si>
  <si>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</si>
  <si>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</si>
  <si>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</si>
  <si>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</si>
  <si>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</si>
  <si>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</si>
  <si>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</si>
  <si>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</si>
  <si>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</si>
  <si>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</si>
  <si>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</si>
  <si>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</si>
  <si>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</si>
  <si>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</si>
  <si>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</si>
  <si>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</si>
  <si>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</si>
  <si>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</si>
  <si>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</si>
  <si>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</si>
  <si>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</si>
  <si>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</si>
  <si>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</si>
  <si>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</si>
  <si>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</si>
  <si>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</si>
  <si>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</si>
  <si>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</si>
  <si>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</si>
  <si>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</si>
  <si>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</si>
  <si>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</si>
  <si>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</si>
  <si>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</si>
  <si>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</si>
  <si>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</si>
  <si>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</si>
  <si>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</si>
  <si>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</si>
  <si>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</si>
  <si>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</si>
  <si>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</si>
  <si>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</si>
  <si>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</si>
  <si>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</si>
  <si>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</si>
  <si>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</si>
  <si>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</si>
  <si>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</si>
  <si>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</si>
  <si>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</si>
  <si>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</si>
  <si>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</si>
  <si>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</si>
  <si>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</si>
  <si>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</si>
  <si>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</si>
  <si>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</si>
  <si>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</si>
  <si>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</si>
  <si>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</si>
  <si>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</si>
  <si>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</si>
  <si>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</si>
  <si>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</si>
  <si>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</si>
  <si>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</si>
  <si>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</si>
  <si>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</si>
  <si>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</si>
  <si>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</si>
  <si>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</si>
  <si>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</si>
  <si>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</si>
  <si>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</si>
  <si>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</si>
  <si>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</si>
  <si>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</si>
  <si>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</si>
  <si>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</si>
  <si>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</si>
  <si>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</si>
  <si>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</si>
  <si>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</si>
  <si>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</si>
  <si>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</si>
  <si>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</si>
  <si>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</si>
  <si>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</si>
  <si>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</si>
  <si>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</si>
  <si>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</si>
  <si>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</si>
  <si>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</si>
  <si>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</si>
  <si>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</si>
  <si>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</si>
  <si>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</si>
  <si>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</si>
  <si>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</si>
  <si>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</si>
  <si>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</si>
  <si>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</si>
  <si>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</si>
  <si>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</si>
  <si>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</si>
  <si>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</si>
  <si>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</si>
  <si>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</si>
  <si>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</si>
  <si>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</si>
  <si>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</si>
  <si>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</si>
  <si>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</si>
  <si>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</si>
  <si>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</si>
  <si>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</si>
  <si>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</si>
  <si>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</si>
  <si>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</si>
  <si>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</si>
  <si>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</si>
  <si>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</si>
  <si>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</si>
  <si>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</si>
  <si>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</si>
  <si>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</si>
  <si>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</si>
  <si>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</si>
  <si>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</si>
  <si>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</si>
  <si>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</si>
  <si>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</si>
  <si>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</si>
  <si>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</si>
  <si>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</si>
  <si>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</si>
  <si>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</si>
  <si>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</si>
  <si>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</si>
  <si>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</si>
  <si>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</si>
  <si>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</si>
  <si>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</si>
  <si>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</si>
  <si>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</si>
  <si>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</si>
  <si>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</si>
  <si>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</si>
  <si>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</si>
  <si>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</si>
  <si>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</si>
  <si>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</si>
  <si>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</si>
  <si>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</si>
  <si>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</si>
  <si>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</si>
  <si>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</si>
  <si>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</si>
  <si>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</si>
  <si>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</si>
  <si>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</si>
  <si>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</si>
  <si>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</si>
  <si>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</si>
  <si>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</si>
  <si>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</si>
  <si>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</si>
  <si>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</si>
  <si>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</si>
  <si>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</si>
  <si>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</si>
  <si>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</si>
  <si>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</si>
  <si>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</si>
  <si>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</si>
  <si>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</si>
  <si>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</si>
  <si>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</si>
  <si>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</si>
  <si>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</si>
  <si>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</si>
  <si>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</si>
  <si>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</si>
  <si>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</si>
  <si>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</si>
  <si>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</si>
  <si>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</si>
  <si>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</si>
  <si>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</si>
  <si>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</si>
  <si>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</si>
  <si>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</si>
  <si>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</si>
  <si>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</si>
  <si>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</si>
  <si>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</si>
  <si>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</si>
  <si>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</si>
  <si>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</si>
  <si>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</si>
  <si>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</si>
  <si>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</si>
  <si>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</si>
  <si>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</si>
  <si>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</si>
  <si>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</si>
  <si>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</si>
  <si>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</si>
  <si>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</si>
  <si>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</si>
  <si>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</si>
  <si>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</si>
  <si>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</si>
  <si>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</si>
  <si>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</si>
  <si>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</si>
  <si>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</si>
  <si>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</si>
  <si>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</si>
  <si>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</si>
  <si>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</si>
  <si>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</si>
  <si>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</si>
  <si>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</si>
  <si>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</si>
  <si>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</si>
  <si>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</si>
  <si>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</si>
  <si>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</si>
  <si>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</si>
  <si>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</si>
  <si>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</si>
  <si>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</si>
  <si>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</si>
  <si>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</si>
  <si>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</si>
  <si>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</si>
  <si>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</si>
  <si>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</si>
  <si>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</si>
  <si>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</si>
  <si>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</si>
  <si>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</si>
  <si>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</si>
  <si>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</si>
  <si>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</si>
  <si>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</si>
  <si>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</si>
  <si>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</si>
  <si>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</si>
  <si>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</si>
  <si>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</si>
  <si>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</si>
  <si>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</si>
  <si>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</si>
  <si>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</si>
  <si>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</si>
  <si>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</si>
  <si>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</si>
  <si>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</si>
  <si>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</si>
  <si>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</si>
  <si>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</si>
  <si>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</si>
  <si>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</si>
  <si>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</si>
  <si>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</si>
  <si>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</si>
  <si>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</si>
  <si>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</si>
  <si>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</si>
  <si>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</si>
  <si>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</si>
  <si>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</si>
  <si>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</si>
  <si>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</si>
  <si>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</si>
  <si>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</si>
  <si>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</si>
  <si>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</si>
  <si>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</si>
  <si>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</si>
  <si>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</si>
  <si>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</si>
  <si>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</si>
  <si>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</si>
  <si>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</si>
  <si>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</si>
  <si>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</si>
  <si>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</si>
  <si>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</si>
  <si>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</si>
  <si>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</si>
  <si>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</si>
  <si>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</si>
  <si>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</si>
  <si>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</si>
  <si>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</si>
  <si>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</si>
  <si>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</si>
  <si>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</si>
  <si>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</si>
  <si>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</si>
  <si>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</si>
  <si>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</si>
  <si>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</si>
  <si>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</si>
  <si>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</si>
  <si>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</si>
  <si>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</si>
  <si>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</si>
  <si>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</si>
  <si>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</si>
  <si>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</si>
  <si>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</si>
  <si>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</si>
  <si>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</si>
  <si>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</si>
  <si>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</si>
  <si>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</si>
  <si>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</si>
  <si>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</si>
  <si>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</si>
  <si>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</si>
  <si>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</si>
  <si>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</si>
  <si>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</si>
  <si>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</si>
  <si>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</si>
  <si>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</si>
  <si>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</si>
  <si>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</si>
  <si>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</si>
  <si>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</si>
  <si>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</si>
  <si>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</si>
  <si>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</si>
  <si>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</si>
  <si>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</si>
  <si>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</si>
  <si>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</si>
  <si>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</si>
  <si>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</si>
  <si>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</si>
  <si>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</si>
  <si>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</si>
  <si>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</si>
  <si>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</si>
  <si>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</si>
  <si>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</si>
  <si>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</si>
  <si>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</si>
  <si>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</si>
  <si>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</si>
  <si>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</si>
  <si>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</si>
  <si>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</si>
  <si>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</si>
  <si>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</si>
  <si>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</si>
  <si>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</si>
  <si>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</si>
  <si>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</si>
  <si>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</si>
  <si>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</si>
  <si>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</si>
  <si>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</si>
  <si>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</si>
  <si>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</si>
  <si>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</si>
  <si>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</si>
  <si>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</si>
  <si>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</si>
  <si>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</si>
  <si>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</si>
  <si>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</si>
  <si>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</si>
  <si>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</si>
  <si>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</si>
  <si>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</si>
  <si>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</si>
  <si>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</si>
  <si>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</si>
  <si>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</si>
  <si>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</si>
  <si>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</si>
  <si>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</si>
  <si>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</si>
  <si>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</si>
  <si>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</si>
  <si>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</si>
  <si>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</si>
  <si>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</si>
  <si>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</si>
  <si>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</si>
  <si>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</si>
  <si>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</si>
  <si>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</si>
  <si>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</si>
  <si>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</si>
  <si>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</si>
  <si>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</si>
  <si>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</si>
  <si>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</si>
  <si>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</si>
  <si>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</si>
  <si>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</si>
  <si>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</si>
  <si>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</si>
  <si>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</si>
  <si>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</si>
  <si>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</si>
  <si>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</si>
  <si>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</si>
  <si>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</si>
  <si>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</si>
  <si>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</si>
  <si>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</si>
  <si>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</si>
  <si>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</si>
  <si>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</si>
  <si>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</si>
  <si>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</si>
  <si>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</si>
  <si>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</si>
  <si>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</si>
  <si>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</si>
  <si>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</si>
  <si>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</si>
  <si>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</si>
  <si>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</si>
  <si>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</si>
  <si>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</si>
  <si>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</si>
  <si>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</si>
  <si>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</si>
  <si>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</si>
  <si>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</si>
  <si>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</si>
  <si>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</si>
  <si>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</si>
  <si>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</si>
  <si>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</si>
  <si>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</si>
  <si>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</si>
  <si>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</si>
  <si>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</si>
  <si>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</si>
  <si>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</si>
  <si>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</si>
  <si>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</si>
  <si>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</si>
  <si>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</si>
  <si>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</si>
  <si>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</si>
  <si>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</si>
  <si>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</si>
  <si>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</si>
  <si>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</si>
  <si>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</si>
  <si>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</si>
  <si>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</si>
  <si>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</si>
  <si>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</si>
  <si>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</si>
  <si>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</si>
  <si>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</si>
  <si>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</si>
  <si>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</si>
  <si>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</si>
  <si>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</si>
  <si>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</si>
  <si>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</si>
  <si>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</si>
  <si>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</si>
  <si>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</si>
  <si>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</si>
  <si>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</si>
  <si>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</si>
  <si>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</si>
  <si>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</si>
  <si>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</si>
  <si>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</si>
  <si>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</si>
  <si>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</si>
  <si>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</si>
  <si>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</si>
  <si>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</si>
  <si>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</si>
  <si>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</si>
  <si>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</si>
  <si>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</si>
  <si>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</si>
  <si>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</si>
  <si>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</si>
  <si>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</si>
  <si>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</si>
  <si>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</si>
  <si>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</si>
  <si>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</si>
  <si>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</si>
  <si>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</si>
  <si>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</si>
  <si>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</si>
  <si>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</si>
  <si>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</si>
  <si>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</si>
  <si>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</si>
  <si>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</si>
  <si>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</si>
  <si>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</si>
  <si>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</si>
  <si>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</si>
  <si>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</si>
  <si>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</si>
  <si>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</si>
  <si>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</si>
  <si>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</si>
  <si>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</si>
  <si>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</si>
  <si>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</si>
  <si>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</si>
  <si>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</si>
  <si>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</si>
  <si>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</si>
  <si>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</si>
  <si>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</si>
  <si>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</si>
  <si>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</si>
  <si>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</si>
  <si>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</si>
  <si>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</si>
  <si>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</si>
  <si>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</si>
  <si>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</si>
  <si>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</si>
  <si>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</si>
  <si>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</si>
  <si>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</si>
  <si>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</si>
  <si>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</si>
  <si>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</si>
  <si>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</si>
  <si>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</si>
  <si>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</si>
  <si>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</si>
  <si>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</si>
  <si>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</si>
  <si>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</si>
  <si>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</si>
  <si>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</si>
  <si>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</si>
  <si>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</si>
  <si>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</si>
  <si>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</si>
  <si>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</si>
  <si>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</si>
  <si>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</si>
  <si>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</si>
  <si>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</si>
  <si>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</si>
  <si>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</si>
  <si>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</si>
  <si>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</si>
  <si>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</si>
  <si>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</si>
  <si>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</si>
  <si>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</si>
  <si>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</si>
  <si>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</si>
  <si>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</si>
  <si>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</si>
  <si>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</si>
  <si>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</si>
  <si>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</si>
  <si>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</si>
  <si>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</si>
  <si>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</si>
  <si>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</si>
  <si>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</si>
  <si>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</si>
  <si>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</si>
  <si>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</si>
  <si>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</si>
  <si>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</si>
  <si>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</si>
  <si>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</si>
  <si>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</si>
  <si>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</si>
  <si>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</si>
  <si>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</si>
  <si>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</si>
  <si>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</si>
  <si>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</si>
  <si>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</si>
  <si>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</si>
  <si>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</si>
  <si>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</si>
  <si>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</si>
  <si>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</si>
  <si>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</si>
  <si>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</si>
  <si>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</si>
  <si>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</si>
  <si>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</si>
  <si>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</si>
  <si>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</si>
  <si>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</si>
  <si>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</si>
  <si>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</si>
  <si>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</si>
  <si>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</si>
  <si>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</si>
  <si>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</si>
  <si>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</si>
  <si>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</si>
  <si>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</si>
  <si>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</si>
  <si>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</si>
  <si>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</si>
  <si>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</si>
  <si>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</si>
  <si>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</si>
  <si>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</si>
  <si>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</si>
  <si>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</si>
  <si>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</si>
  <si>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</si>
  <si>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</si>
  <si>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</si>
  <si>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</si>
  <si>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</si>
  <si>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</si>
  <si>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</si>
  <si>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</si>
  <si>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</si>
  <si>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</si>
  <si>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</si>
  <si>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</si>
  <si>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</si>
  <si>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</si>
  <si>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</si>
  <si>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</si>
  <si>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</si>
  <si>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</si>
  <si>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</si>
  <si>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</si>
  <si>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</si>
  <si>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</si>
  <si>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</si>
  <si>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</si>
  <si>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</si>
  <si>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</si>
  <si>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</si>
  <si>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</si>
  <si>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</si>
  <si>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</si>
  <si>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</si>
  <si>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</si>
  <si>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</si>
  <si>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</si>
  <si>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</si>
  <si>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</si>
  <si>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</si>
  <si>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</si>
  <si>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</si>
  <si>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</si>
  <si>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</si>
  <si>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</si>
  <si>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</si>
  <si>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</si>
  <si>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</si>
  <si>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</si>
  <si>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</si>
  <si>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</si>
  <si>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</si>
  <si>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</si>
  <si>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</si>
  <si>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</si>
  <si>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</si>
  <si>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</si>
  <si>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</si>
  <si>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</si>
  <si>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</si>
  <si>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</si>
  <si>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</si>
  <si>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</si>
  <si>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</si>
  <si>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</si>
  <si>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</si>
  <si>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</si>
  <si>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</si>
  <si>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</si>
  <si>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</si>
  <si>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</si>
  <si>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</si>
  <si>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</si>
  <si>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</si>
  <si>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</si>
  <si>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</si>
  <si>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</si>
  <si>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</si>
  <si>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</si>
  <si>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</si>
  <si>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</si>
  <si>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</si>
  <si>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</si>
  <si>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</si>
  <si>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</si>
  <si>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</si>
  <si>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</si>
  <si>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</si>
  <si>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</si>
  <si>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</si>
  <si>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</si>
  <si>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</si>
  <si>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</si>
  <si>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</si>
  <si>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</si>
  <si>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</si>
  <si>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</si>
  <si>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</si>
  <si>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</si>
  <si>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</si>
  <si>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</si>
  <si>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</si>
  <si>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</si>
  <si>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</si>
  <si>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</si>
  <si>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</si>
  <si>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</si>
  <si>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</si>
  <si>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</si>
  <si>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</si>
  <si>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</si>
  <si>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</si>
  <si>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</si>
  <si>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</si>
  <si>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</si>
  <si>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</si>
  <si>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</si>
  <si>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</si>
  <si>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</si>
  <si>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</si>
  <si>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</si>
  <si>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</si>
  <si>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</si>
  <si>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</si>
  <si>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</si>
  <si>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</si>
  <si>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</si>
  <si>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</si>
  <si>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</si>
  <si>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</si>
  <si>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</si>
  <si>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</si>
  <si>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</si>
  <si>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</si>
  <si>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</si>
  <si>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</si>
  <si>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</si>
  <si>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</si>
  <si>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</si>
  <si>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</si>
  <si>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</si>
  <si>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</si>
  <si>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</si>
  <si>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</si>
  <si>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</si>
  <si>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</si>
  <si>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</si>
  <si>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</si>
  <si>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</si>
  <si>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</si>
  <si>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</si>
  <si>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</si>
  <si>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</si>
  <si>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</si>
  <si>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</si>
  <si>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</si>
  <si>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</si>
  <si>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</si>
  <si>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</si>
  <si>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</si>
  <si>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</si>
  <si>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</si>
  <si>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</si>
  <si>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</si>
  <si>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</si>
  <si>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</si>
  <si>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</si>
  <si>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</si>
  <si>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</si>
  <si>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</si>
  <si>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</si>
  <si>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</si>
  <si>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</si>
  <si>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</si>
  <si>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</si>
  <si>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</si>
  <si>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</si>
  <si>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</si>
  <si>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</si>
  <si>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</si>
  <si>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</si>
  <si>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</si>
  <si>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</si>
  <si>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</si>
  <si>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</si>
  <si>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</si>
  <si>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</si>
  <si>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</si>
  <si>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</si>
  <si>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</si>
  <si>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</si>
  <si>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</si>
  <si>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</si>
  <si>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</si>
  <si>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</si>
  <si>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</si>
  <si>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</si>
  <si>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</si>
  <si>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</si>
  <si>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</si>
  <si>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</si>
  <si>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</si>
  <si>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</si>
  <si>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</si>
  <si>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</si>
  <si>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</si>
  <si>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</si>
  <si>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</si>
  <si>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</si>
  <si>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</si>
  <si>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</si>
  <si>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</si>
  <si>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</si>
  <si>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</si>
  <si>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</si>
  <si>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</si>
  <si>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</si>
  <si>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</si>
  <si>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</si>
  <si>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</si>
  <si>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</si>
  <si>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</si>
  <si>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</si>
  <si>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</si>
  <si>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</si>
  <si>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</si>
  <si>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</si>
  <si>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</si>
  <si>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</si>
  <si>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</si>
  <si>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</si>
  <si>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</si>
  <si>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</si>
  <si>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</si>
  <si>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</si>
  <si>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</si>
  <si>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</si>
  <si>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</si>
  <si>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</si>
  <si>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</si>
  <si>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</si>
  <si>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</si>
  <si>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</si>
  <si>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</si>
  <si>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</si>
  <si>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</si>
  <si>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</si>
  <si>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</si>
  <si>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</si>
  <si>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</si>
  <si>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</si>
  <si>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</si>
  <si>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</si>
  <si>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</si>
  <si>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</si>
  <si>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</si>
  <si>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</si>
  <si>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</si>
  <si>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</si>
  <si>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</si>
  <si>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</si>
  <si>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</si>
  <si>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</si>
  <si>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</si>
  <si>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</si>
  <si>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</si>
  <si>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</si>
  <si>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</si>
  <si>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</si>
  <si>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</si>
  <si>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</si>
  <si>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</si>
  <si>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</si>
  <si>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</si>
  <si>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</si>
  <si>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</si>
  <si>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</si>
  <si>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</si>
  <si>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</si>
  <si>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</si>
  <si>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</si>
  <si>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</si>
  <si>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</si>
  <si>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</si>
  <si>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</si>
  <si>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</si>
  <si>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</si>
  <si>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</si>
  <si>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</si>
  <si>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</si>
  <si>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</si>
  <si>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</si>
  <si>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</si>
  <si>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</si>
  <si>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</si>
  <si>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</si>
  <si>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</si>
  <si>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</si>
  <si>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</si>
  <si>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</si>
  <si>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</si>
  <si>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</si>
  <si>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</si>
  <si>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</si>
  <si>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</si>
  <si>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</si>
  <si>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</si>
  <si>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</si>
  <si>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</si>
  <si>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</si>
  <si>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</si>
  <si>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</si>
  <si>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</si>
  <si>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</si>
  <si>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</si>
  <si>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</si>
  <si>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</si>
  <si>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</si>
  <si>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</si>
  <si>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</si>
  <si>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</si>
  <si>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</si>
  <si>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</si>
  <si>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</si>
  <si>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</si>
  <si>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</si>
  <si>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</si>
  <si>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</si>
  <si>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</si>
  <si>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</si>
  <si>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</si>
  <si>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</si>
  <si>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</si>
  <si>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</si>
  <si>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</si>
  <si>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</si>
  <si>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</si>
  <si>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</si>
  <si>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</si>
  <si>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</si>
  <si>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</si>
  <si>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</si>
  <si>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</si>
  <si>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</si>
  <si>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</si>
  <si>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</si>
  <si>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</si>
  <si>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</si>
  <si>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</si>
  <si>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</si>
  <si>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</si>
  <si>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</si>
  <si>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</si>
  <si>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</si>
  <si>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</si>
  <si>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</si>
  <si>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</si>
  <si>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</si>
  <si>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</si>
  <si>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</si>
  <si>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</si>
  <si>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</si>
  <si>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</si>
  <si>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</si>
  <si>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</si>
  <si>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</si>
  <si>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</si>
  <si>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</si>
  <si>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</si>
  <si>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</si>
  <si>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</si>
  <si>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</si>
  <si>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</si>
  <si>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</si>
  <si>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</si>
  <si>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</si>
  <si>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</si>
  <si>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</si>
  <si>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</si>
  <si>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</si>
  <si>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</si>
  <si>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</si>
  <si>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</si>
  <si>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</si>
  <si>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</si>
  <si>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</si>
  <si>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</si>
  <si>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</si>
  <si>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</si>
  <si>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</si>
  <si>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</si>
  <si>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</si>
  <si>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</si>
  <si>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</si>
  <si>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</si>
  <si>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</si>
  <si>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</si>
  <si>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</si>
  <si>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</si>
  <si>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</si>
  <si>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</si>
  <si>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</si>
  <si>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</si>
  <si>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</si>
  <si>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</si>
  <si>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</si>
  <si>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</si>
  <si>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</si>
  <si>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</si>
  <si>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</si>
  <si>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</si>
  <si>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</si>
  <si>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</si>
  <si>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</si>
  <si>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</si>
  <si>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</si>
  <si>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</si>
  <si>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</si>
  <si>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</si>
  <si>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</si>
  <si>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</si>
  <si>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</si>
  <si>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</si>
  <si>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</si>
  <si>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</si>
  <si>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</si>
  <si>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</si>
  <si>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</si>
  <si>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</si>
  <si>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</si>
  <si>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</si>
  <si>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</si>
  <si>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</si>
  <si>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</si>
  <si>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</si>
  <si>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</si>
  <si>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</si>
  <si>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</si>
  <si>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</si>
  <si>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</si>
  <si>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</si>
  <si>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</si>
  <si>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</si>
  <si>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</si>
  <si>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</si>
  <si>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</si>
  <si>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</si>
  <si>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</si>
  <si>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</si>
  <si>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</si>
  <si>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</si>
  <si>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</si>
  <si>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</si>
  <si>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</si>
  <si>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</si>
  <si>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</si>
  <si>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</si>
  <si>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</si>
  <si>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</si>
  <si>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</si>
  <si>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</si>
  <si>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</si>
  <si>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</si>
  <si>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</si>
  <si>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</si>
  <si>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</si>
  <si>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</si>
  <si>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</si>
  <si>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</si>
  <si>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</si>
  <si>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</si>
  <si>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</si>
  <si>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</si>
  <si>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</si>
  <si>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</si>
  <si>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</si>
  <si>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</si>
  <si>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</si>
  <si>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</si>
  <si>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</si>
  <si>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</si>
  <si>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</si>
  <si>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</si>
  <si>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</si>
  <si>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</si>
  <si>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</si>
  <si>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</si>
  <si>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</si>
  <si>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</si>
  <si>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</si>
  <si>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</si>
  <si>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</si>
  <si>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</si>
  <si>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</si>
  <si>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</si>
  <si>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</si>
  <si>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</si>
  <si>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</si>
  <si>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</si>
  <si>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</si>
  <si>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</si>
  <si>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</si>
  <si>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</si>
  <si>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</si>
  <si>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</si>
  <si>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</si>
  <si>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</si>
  <si>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</si>
  <si>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</si>
  <si>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</si>
  <si>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</si>
  <si>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</si>
  <si>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</si>
  <si>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</si>
  <si>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</si>
  <si>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</si>
  <si>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</si>
  <si>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</si>
  <si>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</si>
  <si>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</si>
  <si>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</si>
  <si>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</si>
  <si>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</si>
  <si>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</si>
  <si>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</si>
  <si>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</si>
  <si>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</si>
  <si>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</si>
  <si>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</si>
  <si>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</si>
  <si>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</si>
  <si>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</si>
  <si>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</si>
  <si>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</si>
  <si>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</si>
  <si>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</si>
  <si>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</si>
  <si>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</si>
  <si>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</si>
  <si>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</si>
  <si>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</si>
  <si>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</si>
  <si>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</si>
  <si>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</si>
  <si>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</si>
  <si>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</si>
  <si>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</si>
  <si>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</si>
  <si>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</si>
  <si>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</si>
  <si>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</si>
  <si>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</si>
  <si>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</si>
  <si>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</si>
  <si>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</si>
  <si>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</si>
  <si>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</si>
  <si>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</si>
  <si>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</si>
  <si>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</si>
  <si>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</si>
  <si>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</si>
  <si>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</si>
  <si>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</si>
  <si>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</si>
  <si>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</si>
  <si>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</si>
  <si>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</si>
  <si>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</si>
  <si>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</si>
  <si>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</si>
  <si>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</si>
  <si>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</si>
  <si>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</si>
  <si>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</si>
  <si>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</si>
  <si>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</si>
  <si>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</si>
  <si>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</si>
  <si>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</si>
  <si>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</si>
  <si>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</si>
  <si>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</si>
  <si>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</si>
  <si>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</si>
  <si>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</si>
  <si>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</si>
  <si>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</si>
  <si>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</si>
  <si>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</si>
  <si>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</si>
  <si>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</si>
  <si>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</si>
  <si>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</si>
  <si>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</si>
  <si>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</si>
  <si>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</si>
  <si>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</si>
  <si>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</si>
  <si>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</si>
  <si>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</si>
  <si>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</si>
  <si>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</si>
  <si>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</si>
  <si>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</si>
  <si>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</si>
  <si>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</si>
  <si>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</si>
  <si>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</si>
  <si>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</si>
  <si>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</si>
  <si>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</si>
  <si>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</si>
  <si>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</si>
  <si>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</si>
  <si>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</si>
  <si>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</si>
  <si>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</si>
  <si>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</si>
  <si>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</si>
  <si>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</si>
  <si>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</si>
  <si>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</si>
  <si>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</si>
  <si>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</si>
  <si>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</si>
  <si>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</si>
  <si>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</si>
  <si>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</si>
  <si>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</si>
  <si>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</si>
  <si>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</si>
  <si>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</si>
  <si>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</si>
  <si>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</si>
  <si>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</si>
  <si>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</si>
  <si>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</si>
  <si>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</si>
  <si>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</si>
  <si>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</si>
  <si>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</si>
  <si>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</si>
  <si>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</si>
  <si>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</si>
  <si>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</si>
  <si>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</si>
  <si>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</si>
  <si>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</si>
  <si>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</si>
  <si>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</si>
  <si>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</si>
  <si>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</si>
  <si>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</si>
  <si>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</si>
  <si>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</si>
  <si>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</si>
  <si>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</si>
  <si>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</si>
  <si>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</si>
  <si>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</si>
  <si>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</si>
  <si>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</si>
  <si>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</si>
  <si>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</si>
  <si>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</si>
  <si>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</si>
  <si>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</si>
  <si>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</si>
  <si>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</si>
  <si>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</si>
  <si>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</si>
  <si>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</si>
  <si>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</si>
  <si>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</si>
  <si>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</si>
  <si>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</si>
  <si>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</si>
  <si>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</si>
  <si>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</si>
  <si>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</si>
  <si>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</si>
  <si>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</si>
  <si>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</si>
  <si>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</si>
  <si>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</si>
  <si>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</si>
  <si>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</si>
  <si>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</si>
  <si>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</si>
  <si>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</si>
  <si>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</si>
  <si>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</si>
  <si>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</si>
  <si>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</si>
  <si>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</si>
  <si>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</si>
  <si>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</si>
  <si>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</si>
  <si>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</si>
  <si>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</si>
  <si>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</si>
  <si>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</si>
  <si>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</si>
  <si>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</si>
  <si>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</si>
  <si>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</si>
  <si>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</si>
  <si>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</si>
  <si>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</si>
  <si>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</si>
  <si>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</si>
  <si>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</si>
  <si>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</si>
  <si>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</si>
  <si>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</si>
  <si>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</si>
  <si>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</si>
  <si>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</si>
  <si>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</si>
  <si>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</si>
  <si>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</si>
  <si>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</si>
  <si>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</si>
  <si>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</si>
  <si>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</si>
  <si>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</si>
  <si>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</si>
  <si>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</si>
  <si>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</si>
  <si>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</si>
  <si>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</si>
  <si>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</si>
  <si>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</si>
  <si>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</si>
  <si>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</si>
  <si>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</si>
  <si>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</si>
  <si>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</si>
  <si>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</si>
  <si>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</si>
  <si>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</si>
  <si>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</si>
  <si>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</si>
  <si>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</si>
  <si>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</si>
  <si>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</si>
  <si>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</si>
  <si>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</si>
  <si>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</si>
  <si>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</si>
  <si>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</si>
  <si>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</si>
  <si>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</si>
  <si>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</si>
  <si>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</si>
  <si>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</si>
  <si>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</si>
  <si>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</si>
  <si>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</si>
  <si>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</si>
  <si>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</si>
  <si>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</si>
  <si>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</si>
  <si>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</si>
  <si>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</si>
  <si>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</si>
  <si>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</si>
  <si>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</si>
  <si>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</si>
  <si>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</si>
  <si>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</si>
  <si>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</si>
  <si>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</si>
  <si>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</si>
  <si>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</si>
  <si>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</si>
  <si>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</si>
  <si>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</si>
  <si>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</si>
  <si>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</si>
  <si>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</si>
  <si>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</si>
  <si>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</si>
  <si>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</si>
  <si>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</si>
  <si>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</si>
  <si>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</si>
  <si>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</si>
  <si>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</si>
  <si>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</si>
  <si>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</si>
  <si>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</si>
  <si>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</si>
  <si>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</si>
  <si>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</si>
  <si>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</si>
  <si>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</si>
  <si>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</si>
  <si>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</si>
  <si>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</si>
  <si>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</si>
  <si>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</si>
  <si>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</si>
  <si>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</si>
  <si>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</si>
  <si>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</si>
  <si>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</si>
  <si>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</si>
  <si>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</si>
  <si>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</si>
  <si>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</si>
  <si>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</si>
  <si>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</si>
  <si>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</si>
  <si>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</si>
  <si>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</si>
  <si>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</si>
  <si>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</si>
  <si>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</si>
  <si>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</si>
  <si>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</si>
  <si>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</si>
  <si>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</si>
  <si>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</si>
  <si>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</si>
  <si>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</si>
  <si>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</si>
  <si>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</si>
  <si>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</si>
  <si>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</si>
  <si>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</si>
  <si>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</si>
  <si>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</si>
  <si>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</si>
  <si>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</si>
  <si>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</si>
  <si>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</si>
  <si>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</si>
  <si>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</si>
  <si>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</si>
  <si>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</si>
  <si>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</si>
  <si>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</si>
  <si>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</si>
  <si>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</si>
  <si>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</si>
  <si>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</si>
  <si>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</si>
  <si>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</si>
  <si>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</si>
  <si>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</si>
  <si>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</si>
  <si>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</si>
  <si>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</si>
  <si>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</si>
  <si>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</si>
  <si>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</si>
  <si>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</si>
  <si>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</si>
  <si>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</si>
  <si>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</si>
  <si>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</si>
  <si>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</si>
  <si>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</si>
  <si>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</si>
  <si>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</si>
  <si>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</si>
  <si>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</si>
  <si>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</si>
  <si>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</si>
  <si>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</si>
  <si>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</si>
  <si>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</si>
  <si>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</si>
  <si>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</si>
  <si>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</si>
  <si>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</si>
  <si>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</si>
  <si>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</si>
  <si>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</si>
  <si>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</si>
  <si>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</si>
  <si>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</si>
  <si>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</si>
  <si>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</si>
  <si>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</si>
  <si>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</si>
  <si>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</si>
  <si>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</si>
  <si>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</si>
  <si>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</si>
  <si>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</si>
  <si>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</si>
  <si>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</si>
  <si>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</si>
  <si>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</si>
  <si>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</si>
  <si>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</si>
  <si>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</si>
  <si>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</si>
  <si>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</si>
  <si>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</si>
  <si>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</si>
  <si>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</si>
  <si>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</si>
  <si>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</si>
  <si>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</si>
  <si>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</si>
  <si>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</si>
  <si>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</si>
  <si>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</si>
  <si>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</si>
  <si>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</si>
  <si>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</si>
  <si>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</si>
  <si>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</si>
  <si>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</si>
  <si>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</si>
  <si>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</si>
  <si>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</si>
  <si>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</si>
  <si>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</si>
  <si>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</si>
  <si>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</si>
  <si>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</si>
  <si>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</si>
  <si>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</si>
  <si>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</si>
  <si>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</si>
  <si>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</si>
  <si>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</si>
  <si>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</si>
  <si>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</si>
  <si>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</si>
  <si>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</si>
  <si>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</si>
  <si>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</si>
  <si>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</si>
  <si>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</si>
  <si>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</si>
  <si>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</si>
  <si>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</si>
  <si>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</si>
  <si>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</si>
  <si>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</si>
  <si>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</si>
  <si>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</si>
  <si>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</si>
  <si>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</si>
  <si>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</si>
  <si>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</si>
  <si>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</si>
  <si>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</si>
  <si>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</si>
  <si>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</si>
  <si>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</si>
  <si>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</si>
  <si>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</si>
  <si>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</si>
  <si>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</si>
  <si>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</si>
  <si>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</si>
  <si>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</si>
  <si>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</si>
  <si>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</si>
  <si>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</si>
  <si>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</si>
  <si>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</si>
  <si>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</si>
  <si>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</si>
  <si>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</si>
  <si>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</si>
  <si>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</si>
  <si>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</si>
  <si>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</si>
  <si>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</si>
  <si>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</si>
  <si>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</si>
  <si>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</si>
  <si>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</si>
  <si>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</si>
  <si>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</si>
  <si>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</si>
  <si>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</si>
  <si>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</si>
  <si>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</si>
  <si>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</si>
  <si>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</si>
  <si>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</si>
  <si>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</si>
  <si>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</si>
  <si>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</si>
  <si>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</si>
  <si>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</si>
  <si>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</si>
  <si>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</si>
  <si>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</si>
  <si>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</si>
  <si>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</si>
  <si>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</si>
  <si>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</si>
  <si>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</si>
  <si>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</si>
  <si>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</si>
  <si>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</si>
  <si>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</si>
  <si>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</si>
  <si>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</si>
  <si>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</si>
  <si>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</si>
  <si>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</si>
  <si>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</si>
  <si>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</si>
  <si>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</si>
  <si>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</si>
  <si>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</si>
  <si>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</si>
  <si>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</si>
  <si>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</si>
  <si>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</si>
  <si>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</si>
  <si>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</si>
  <si>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</si>
  <si>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</si>
  <si>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</si>
  <si>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</si>
  <si>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</si>
  <si>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</si>
  <si>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</si>
  <si>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</si>
  <si>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</si>
  <si>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</si>
  <si>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</si>
  <si>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</si>
  <si>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</si>
  <si>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</si>
  <si>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</si>
  <si>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</si>
  <si>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</si>
  <si>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</si>
  <si>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</si>
  <si>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</si>
  <si>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</si>
  <si>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</si>
  <si>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</si>
  <si>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</si>
  <si>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</si>
  <si>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</si>
  <si>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</si>
  <si>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</si>
  <si>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</si>
  <si>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</si>
  <si>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</si>
  <si>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</si>
  <si>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</si>
  <si>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</si>
  <si>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</si>
  <si>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</si>
  <si>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</si>
  <si>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</si>
  <si>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</si>
  <si>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</si>
  <si>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</si>
  <si>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</si>
  <si>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</si>
  <si>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</si>
  <si>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</si>
  <si>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</si>
  <si>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</si>
  <si>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</si>
  <si>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</si>
  <si>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</si>
  <si>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</si>
  <si>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</si>
  <si>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</si>
  <si>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</si>
  <si>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</si>
  <si>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</si>
  <si>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</si>
  <si>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</si>
  <si>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</si>
  <si>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</si>
  <si>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</si>
  <si>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</si>
  <si>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</si>
  <si>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</si>
  <si>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</si>
  <si>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</si>
  <si>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</si>
  <si>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</si>
  <si>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</si>
  <si>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</si>
  <si>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</si>
  <si>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</si>
  <si>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</si>
  <si>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</si>
  <si>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</si>
  <si>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</si>
  <si>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</si>
  <si>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</si>
  <si>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</si>
  <si>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</si>
  <si>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</si>
  <si>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</si>
  <si>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</si>
  <si>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</si>
  <si>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</si>
  <si>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</si>
  <si>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</si>
  <si>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</si>
  <si>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</si>
  <si>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</si>
  <si>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</si>
  <si>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</si>
  <si>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</si>
  <si>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</si>
  <si>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</si>
  <si>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</si>
  <si>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</si>
  <si>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</si>
  <si>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</si>
  <si>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</si>
  <si>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</si>
  <si>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</si>
  <si>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</si>
  <si>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</si>
  <si>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</si>
  <si>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</si>
  <si>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</si>
  <si>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</si>
  <si>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</si>
  <si>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</si>
  <si>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</si>
  <si>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</si>
  <si>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</si>
  <si>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</si>
  <si>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</si>
  <si>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</si>
  <si>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</si>
  <si>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</si>
  <si>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</si>
  <si>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</si>
  <si>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</si>
  <si>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</si>
  <si>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</si>
  <si>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</si>
  <si>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</si>
  <si>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</si>
  <si>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</si>
  <si>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</si>
  <si>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</si>
  <si>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</si>
  <si>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</si>
  <si>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</si>
  <si>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</si>
  <si>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</si>
  <si>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</si>
  <si>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</si>
  <si>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</si>
  <si>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</si>
  <si>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</si>
  <si>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</si>
  <si>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</si>
  <si>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</si>
  <si>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</si>
  <si>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</si>
  <si>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</si>
  <si>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</si>
  <si>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</si>
  <si>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</si>
  <si>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</si>
  <si>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</si>
  <si>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</si>
  <si>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</si>
  <si>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</si>
  <si>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</si>
  <si>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</si>
  <si>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</si>
  <si>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</si>
  <si>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</si>
  <si>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</si>
  <si>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</si>
  <si>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</si>
  <si>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</si>
  <si>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</si>
  <si>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</si>
  <si>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</si>
  <si>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</si>
  <si>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</si>
  <si>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</si>
  <si>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</si>
  <si>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</si>
  <si>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</si>
  <si>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</si>
  <si>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</si>
  <si>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</si>
  <si>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</si>
  <si>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</si>
  <si>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</si>
  <si>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</si>
  <si>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</si>
  <si>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</si>
  <si>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</si>
  <si>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</si>
  <si>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</si>
  <si>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</si>
  <si>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</si>
  <si>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</si>
  <si>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</si>
  <si>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</si>
  <si>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</si>
  <si>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</si>
  <si>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</si>
  <si>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</si>
  <si>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</si>
  <si>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</si>
  <si>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</si>
  <si>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</si>
  <si>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</si>
  <si>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</si>
  <si>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</si>
  <si>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</si>
  <si>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</si>
  <si>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</si>
  <si>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</si>
  <si>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</si>
  <si>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</si>
  <si>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</si>
  <si>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</si>
  <si>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</si>
  <si>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</si>
  <si>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</si>
  <si>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</si>
  <si>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</si>
  <si>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</si>
  <si>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</si>
  <si>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</si>
  <si>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</si>
  <si>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</si>
  <si>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</si>
  <si>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</si>
  <si>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</si>
  <si>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</si>
  <si>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</si>
  <si>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</si>
  <si>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</si>
  <si>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</si>
  <si>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</si>
  <si>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</si>
  <si>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</si>
  <si>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</si>
  <si>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</si>
  <si>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</si>
  <si>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</si>
  <si>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</si>
  <si>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</si>
  <si>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</si>
  <si>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</si>
  <si>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</si>
  <si>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</si>
  <si>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</si>
  <si>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</si>
  <si>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</si>
  <si>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</si>
  <si>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</si>
  <si>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</si>
  <si>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</si>
  <si>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</si>
  <si>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</si>
  <si>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</si>
  <si>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</si>
  <si>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</si>
  <si>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</si>
  <si>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</si>
  <si>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</si>
  <si>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</si>
  <si>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</si>
  <si>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</si>
  <si>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</si>
  <si>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</si>
  <si>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</si>
  <si>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</si>
  <si>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</si>
  <si>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</si>
  <si>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</si>
  <si>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</si>
  <si>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</si>
  <si>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</si>
  <si>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</si>
  <si>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</si>
  <si>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</si>
  <si>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</si>
  <si>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</si>
  <si>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</si>
  <si>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</si>
  <si>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</si>
  <si>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</si>
  <si>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</si>
  <si>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</si>
  <si>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</si>
  <si>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</si>
  <si>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</si>
  <si>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</si>
  <si>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</si>
  <si>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</si>
  <si>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</si>
  <si>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</si>
  <si>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</si>
  <si>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</si>
  <si>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</si>
  <si>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</si>
  <si>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</si>
  <si>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</si>
  <si>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</si>
  <si>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</si>
  <si>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</si>
  <si>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</si>
  <si>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</si>
  <si>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</si>
  <si>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</si>
  <si>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</si>
  <si>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</si>
  <si>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</si>
  <si>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</si>
  <si>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</si>
  <si>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</si>
  <si>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</si>
  <si>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</si>
  <si>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</si>
  <si>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</si>
  <si>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</si>
  <si>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</si>
  <si>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</si>
  <si>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</si>
  <si>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</si>
  <si>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</si>
  <si>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</si>
  <si>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</si>
  <si>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</si>
  <si>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</si>
  <si>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</si>
  <si>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</si>
  <si>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</si>
  <si>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</si>
  <si>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</si>
  <si>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</si>
  <si>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</si>
  <si>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</si>
  <si>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</si>
  <si>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</si>
  <si>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</si>
  <si>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</si>
  <si>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</si>
  <si>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</si>
  <si>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</si>
  <si>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</si>
  <si>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</si>
  <si>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</si>
  <si>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</si>
  <si>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</si>
  <si>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</si>
  <si>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</si>
  <si>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</si>
  <si>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</si>
  <si>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</si>
  <si>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</si>
  <si>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</si>
  <si>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</si>
  <si>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</si>
  <si>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</si>
  <si>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</si>
  <si>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</si>
  <si>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</si>
  <si>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</si>
  <si>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</si>
  <si>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</si>
  <si>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</si>
  <si>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</si>
  <si>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</si>
  <si>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</si>
  <si>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</si>
  <si>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</si>
  <si>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</si>
  <si>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</si>
  <si>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</si>
  <si>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</si>
  <si>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</si>
  <si>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</si>
  <si>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</si>
  <si>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</si>
  <si>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</si>
  <si>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</si>
  <si>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</si>
  <si>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</si>
  <si>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</si>
  <si>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</si>
  <si>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</si>
  <si>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</si>
  <si>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</si>
  <si>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</si>
  <si>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</si>
  <si>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</si>
  <si>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</si>
  <si>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</si>
  <si>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</si>
  <si>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</si>
  <si>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</si>
  <si>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</si>
  <si>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</si>
  <si>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</si>
  <si>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</si>
  <si>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</si>
  <si>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</si>
  <si>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</si>
  <si>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</si>
  <si>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</si>
  <si>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</si>
  <si>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</si>
  <si>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</si>
  <si>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</si>
  <si>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</si>
  <si>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</si>
  <si>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</si>
  <si>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</si>
  <si>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</si>
  <si>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</si>
  <si>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</si>
  <si>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</si>
  <si>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</si>
  <si>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</si>
  <si>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</si>
  <si>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</si>
  <si>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</si>
  <si>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</si>
  <si>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</si>
  <si>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</si>
  <si>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</si>
  <si>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</si>
  <si>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</si>
  <si>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</si>
  <si>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</si>
  <si>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</si>
  <si>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</si>
  <si>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</si>
  <si>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</si>
  <si>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</si>
  <si>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</si>
  <si>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</si>
  <si>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</si>
  <si>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</si>
  <si>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</si>
  <si>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</si>
  <si>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</si>
  <si>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</si>
  <si>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</si>
  <si>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</si>
  <si>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</si>
  <si>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</si>
  <si>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</si>
  <si>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</si>
  <si>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</si>
  <si>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</si>
  <si>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</si>
  <si>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</si>
  <si>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</si>
  <si>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</si>
  <si>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</si>
  <si>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</si>
  <si>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</si>
  <si>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</si>
  <si>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</si>
  <si>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</si>
  <si>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</si>
  <si>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</si>
  <si>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</si>
  <si>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</si>
  <si>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</si>
  <si>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</si>
  <si>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</si>
  <si>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</si>
  <si>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</si>
  <si>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</si>
  <si>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</si>
  <si>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</si>
  <si>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</si>
  <si>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</si>
  <si>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</si>
  <si>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</si>
  <si>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</si>
  <si>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</si>
  <si>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</si>
  <si>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</si>
  <si>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</si>
  <si>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</si>
  <si>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</si>
  <si>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</si>
  <si>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</si>
  <si>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</si>
  <si>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</si>
  <si>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</si>
  <si>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</si>
  <si>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</si>
  <si>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</si>
  <si>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</si>
  <si>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</si>
  <si>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</si>
  <si>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</si>
  <si>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</si>
  <si>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</si>
  <si>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</si>
  <si>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</si>
  <si>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</si>
  <si>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</si>
  <si>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</si>
  <si>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</si>
  <si>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</si>
  <si>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</si>
  <si>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</si>
  <si>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</si>
  <si>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</si>
  <si>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</si>
  <si>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</si>
  <si>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</si>
  <si>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</si>
  <si>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</si>
  <si>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</si>
  <si>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</si>
  <si>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</si>
  <si>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</si>
  <si>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</si>
  <si>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</si>
  <si>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</si>
  <si>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</si>
  <si>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</si>
  <si>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</si>
  <si>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</si>
  <si>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</si>
  <si>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</si>
  <si>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</si>
  <si>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</si>
  <si>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</si>
  <si>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</si>
  <si>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</si>
  <si>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</si>
  <si>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</si>
  <si>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</si>
  <si>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</si>
  <si>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</si>
  <si>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</si>
  <si>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</si>
  <si>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</si>
  <si>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</si>
  <si>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</si>
  <si>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</si>
  <si>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</si>
  <si>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</si>
  <si>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</si>
  <si>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</si>
  <si>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</si>
  <si>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</si>
  <si>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</si>
  <si>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</si>
  <si>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</si>
  <si>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</si>
  <si>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</si>
  <si>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</si>
  <si>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</si>
  <si>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</si>
  <si>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</si>
  <si>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</si>
  <si>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</si>
  <si>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</si>
  <si>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</si>
  <si>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</si>
  <si>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</si>
  <si>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</si>
  <si>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</si>
  <si>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</si>
  <si>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</si>
  <si>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</si>
  <si>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</si>
  <si>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</si>
  <si>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</si>
  <si>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</si>
  <si>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</si>
  <si>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</si>
  <si>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</si>
  <si>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</si>
  <si>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</si>
  <si>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</si>
  <si>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</si>
  <si>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</si>
  <si>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</si>
  <si>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</si>
  <si>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</si>
  <si>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</si>
  <si>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</si>
  <si>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</si>
  <si>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</si>
  <si>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</si>
  <si>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</si>
  <si>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</si>
  <si>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</si>
  <si>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</si>
  <si>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</si>
  <si>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</si>
  <si>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</si>
  <si>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</si>
  <si>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</si>
  <si>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</si>
  <si>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</si>
  <si>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</si>
  <si>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</si>
  <si>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</si>
  <si>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</si>
  <si>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</si>
  <si>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</si>
  <si>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</si>
  <si>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</si>
  <si>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</si>
  <si>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</si>
  <si>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</si>
  <si>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</si>
  <si>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</si>
  <si>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</si>
  <si>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</si>
  <si>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</si>
  <si>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</si>
  <si>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</si>
  <si>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</si>
  <si>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</si>
  <si>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</si>
  <si>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</si>
  <si>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</si>
  <si>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</si>
  <si>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</si>
  <si>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</si>
  <si>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</si>
  <si>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</si>
  <si>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</si>
  <si>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</si>
  <si>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</si>
  <si>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</si>
  <si>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</si>
  <si>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</si>
  <si>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</si>
  <si>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</si>
  <si>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</si>
  <si>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</si>
  <si>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</si>
  <si>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</si>
  <si>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</si>
  <si>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</si>
  <si>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</si>
  <si>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</si>
  <si>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</si>
  <si>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</si>
  <si>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</si>
  <si>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</si>
  <si>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</si>
  <si>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</si>
  <si>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</si>
  <si>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</si>
  <si>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</si>
  <si>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</si>
  <si>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</si>
  <si>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</si>
  <si>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</si>
  <si>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</si>
  <si>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</si>
  <si>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</si>
  <si>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</si>
  <si>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</si>
  <si>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</si>
  <si>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</si>
  <si>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</si>
  <si>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</si>
  <si>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</si>
  <si>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</si>
  <si>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</si>
  <si>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</si>
  <si>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</si>
  <si>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</si>
  <si>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</si>
  <si>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</si>
  <si>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</si>
  <si>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</si>
  <si>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</si>
  <si>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</si>
  <si>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</si>
  <si>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</si>
  <si>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</si>
  <si>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</si>
  <si>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</si>
  <si>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</si>
  <si>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</si>
  <si>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</si>
  <si>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</si>
  <si>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</si>
  <si>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</si>
  <si>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</si>
  <si>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</si>
  <si>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</si>
  <si>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</si>
  <si>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</si>
  <si>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</si>
  <si>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</si>
  <si>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</si>
  <si>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</si>
  <si>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</si>
  <si>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</si>
  <si>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</si>
  <si>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</si>
  <si>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</si>
  <si>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</si>
  <si>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</si>
  <si>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</si>
  <si>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</si>
  <si>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</si>
  <si>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</si>
  <si>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</si>
  <si>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</si>
  <si>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</si>
  <si>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</si>
  <si>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</si>
  <si>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</si>
  <si>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</si>
  <si>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</si>
  <si>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</si>
  <si>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</si>
  <si>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</si>
  <si>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</si>
  <si>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</si>
  <si>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</si>
  <si>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</si>
  <si>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</si>
  <si>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</si>
  <si>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</si>
  <si>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</si>
  <si>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</si>
  <si>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</si>
  <si>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</si>
  <si>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</si>
  <si>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</si>
  <si>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</si>
  <si>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</si>
  <si>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</si>
  <si>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</si>
  <si>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</si>
  <si>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</si>
  <si>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</si>
  <si>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</si>
  <si>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</si>
  <si>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</si>
  <si>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</si>
  <si>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</si>
  <si>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</si>
  <si>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</si>
  <si>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</si>
  <si>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</si>
  <si>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</si>
  <si>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</si>
  <si>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</si>
  <si>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</si>
  <si>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</si>
  <si>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</si>
  <si>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</si>
  <si>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</si>
  <si>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</si>
  <si>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</si>
  <si>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</si>
  <si>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</si>
  <si>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</si>
  <si>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</si>
  <si>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</si>
  <si>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</si>
  <si>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</si>
  <si>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</si>
  <si>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</si>
  <si>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</si>
  <si>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</si>
  <si>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</si>
  <si>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</si>
  <si>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</si>
  <si>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</si>
  <si>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</si>
  <si>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</si>
  <si>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</si>
  <si>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</si>
  <si>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</si>
  <si>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</si>
  <si>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</si>
  <si>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</si>
  <si>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</si>
  <si>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</si>
  <si>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</si>
  <si>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</si>
  <si>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</si>
  <si>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</si>
  <si>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</si>
  <si>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</si>
  <si>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</si>
  <si>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</si>
  <si>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</si>
  <si>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</si>
  <si>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</si>
  <si>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</si>
  <si>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</si>
  <si>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</si>
  <si>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</si>
  <si>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</si>
  <si>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</si>
  <si>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</si>
  <si>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</si>
  <si>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</si>
  <si>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</si>
  <si>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</si>
  <si>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</si>
  <si>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</si>
  <si>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</si>
  <si>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</si>
  <si>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</si>
  <si>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</si>
  <si>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</si>
  <si>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</si>
  <si>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</si>
  <si>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</si>
  <si>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</si>
  <si>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</si>
  <si>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</si>
  <si>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</si>
  <si>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</si>
  <si>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</si>
  <si>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</si>
  <si>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</si>
  <si>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</si>
  <si>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</si>
  <si>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</si>
  <si>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</si>
  <si>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</si>
  <si>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</si>
  <si>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</si>
  <si>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</si>
  <si>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</si>
  <si>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</si>
  <si>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</si>
  <si>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</si>
  <si>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</si>
  <si>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</si>
  <si>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</si>
  <si>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</si>
  <si>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</si>
  <si>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</si>
  <si>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</si>
  <si>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</si>
  <si>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</si>
  <si>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</si>
  <si>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</si>
  <si>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</si>
  <si>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</si>
  <si>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</si>
  <si>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</si>
  <si>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</si>
  <si>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</si>
  <si>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</si>
  <si>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</si>
  <si>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</si>
  <si>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</si>
  <si>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</si>
  <si>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</si>
  <si>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</si>
  <si>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</si>
  <si>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</si>
  <si>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</si>
  <si>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</si>
  <si>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</si>
  <si>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</si>
  <si>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</si>
  <si>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</si>
  <si>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</si>
  <si>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</si>
  <si>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</si>
  <si>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</si>
  <si>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</si>
  <si>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</si>
  <si>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</si>
  <si>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</si>
  <si>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</si>
  <si>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</si>
  <si>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</si>
  <si>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</si>
  <si>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</si>
  <si>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</si>
  <si>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</si>
  <si>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</si>
  <si>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</si>
  <si>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</si>
  <si>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</si>
  <si>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</si>
  <si>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</si>
  <si>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</si>
  <si>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</si>
  <si>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</si>
  <si>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</si>
  <si>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</si>
  <si>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</si>
  <si>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</si>
  <si>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</si>
  <si>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</si>
  <si>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</si>
  <si>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</si>
  <si>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</si>
  <si>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</si>
  <si>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</si>
  <si>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</si>
  <si>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</si>
  <si>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</si>
  <si>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</si>
  <si>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</si>
  <si>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</si>
  <si>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</si>
  <si>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</si>
  <si>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</si>
  <si>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</si>
  <si>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</si>
  <si>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</si>
  <si>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</si>
  <si>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</si>
  <si>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</si>
  <si>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</si>
  <si>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</si>
  <si>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</si>
  <si>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</si>
  <si>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</si>
  <si>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</si>
  <si>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</si>
  <si>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</si>
  <si>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</si>
  <si>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</si>
  <si>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</si>
  <si>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</si>
  <si>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</si>
  <si>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</si>
  <si>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</si>
  <si>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</si>
  <si>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</si>
  <si>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</si>
  <si>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</si>
  <si>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</si>
  <si>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</si>
  <si>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</si>
  <si>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</si>
  <si>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</si>
  <si>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</si>
  <si>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</si>
  <si>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</si>
  <si>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</si>
  <si>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</si>
  <si>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</si>
  <si>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</si>
  <si>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</si>
  <si>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</si>
  <si>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</si>
  <si>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</si>
  <si>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</si>
  <si>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</si>
  <si>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</si>
  <si>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</si>
  <si>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</si>
  <si>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</si>
  <si>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</si>
  <si>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</si>
  <si>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</si>
  <si>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</si>
  <si>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</si>
  <si>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</si>
  <si>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</si>
  <si>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</si>
  <si>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</si>
  <si>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</si>
  <si>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</si>
  <si>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</si>
  <si>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</si>
  <si>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</si>
  <si>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</si>
  <si>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</si>
  <si>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</si>
  <si>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</si>
  <si>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</si>
  <si>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</si>
  <si>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</si>
  <si>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</si>
  <si>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</si>
  <si>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</si>
  <si>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</si>
  <si>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</si>
  <si>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</si>
  <si>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</si>
  <si>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</si>
  <si>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</si>
  <si>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</si>
  <si>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</si>
  <si>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</si>
  <si>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</si>
  <si>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</si>
  <si>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</si>
  <si>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</si>
  <si>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</si>
  <si>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</si>
  <si>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</si>
  <si>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</si>
  <si>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</si>
  <si>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</si>
  <si>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</si>
  <si>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</si>
  <si>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</si>
  <si>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</si>
  <si>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</si>
  <si>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</si>
  <si>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</si>
  <si>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</si>
  <si>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</si>
  <si>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</si>
  <si>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</si>
  <si>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</si>
  <si>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</si>
  <si>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</si>
  <si>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</si>
  <si>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</si>
  <si>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</si>
  <si>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</si>
  <si>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</si>
  <si>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</si>
  <si>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</si>
  <si>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</si>
  <si>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</si>
  <si>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</si>
  <si>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</si>
  <si>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</si>
  <si>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</si>
  <si>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</si>
  <si>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</si>
  <si>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</si>
  <si>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</si>
  <si>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</si>
  <si>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</si>
  <si>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</si>
  <si>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</si>
  <si>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</si>
  <si>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</si>
  <si>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</si>
  <si>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</si>
  <si>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</si>
  <si>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</si>
  <si>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</si>
  <si>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</si>
  <si>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</si>
  <si>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</si>
  <si>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</si>
  <si>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</si>
  <si>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</si>
  <si>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</si>
  <si>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</si>
  <si>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</si>
  <si>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</si>
  <si>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</si>
  <si>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</si>
  <si>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</si>
  <si>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</si>
  <si>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</si>
  <si>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</si>
  <si>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</si>
  <si>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</si>
  <si>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</si>
  <si>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</si>
  <si>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</si>
  <si>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</si>
  <si>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</si>
  <si>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</si>
  <si>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</si>
  <si>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</si>
  <si>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</si>
  <si>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</si>
  <si>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</si>
  <si>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</si>
  <si>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</si>
  <si>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</si>
  <si>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</si>
  <si>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</si>
  <si>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</si>
  <si>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</si>
  <si>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</si>
  <si>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</si>
  <si>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</si>
  <si>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</si>
  <si>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</si>
  <si>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</si>
  <si>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</si>
  <si>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</si>
  <si>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</si>
  <si>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</si>
  <si>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</si>
  <si>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</si>
  <si>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</si>
  <si>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</si>
  <si>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</si>
  <si>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</si>
  <si>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</si>
  <si>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</si>
  <si>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</si>
  <si>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</si>
  <si>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</si>
  <si>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</si>
  <si>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</si>
  <si>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</si>
  <si>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</si>
  <si>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</si>
  <si>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</si>
  <si>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</si>
  <si>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</si>
  <si>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</si>
  <si>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</si>
  <si>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</si>
  <si>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</si>
  <si>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</si>
  <si>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</si>
  <si>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</si>
  <si>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</si>
  <si>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</si>
  <si>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</si>
  <si>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</si>
  <si>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</si>
  <si>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</si>
  <si>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</si>
  <si>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</si>
  <si>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</si>
  <si>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</si>
  <si>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</si>
  <si>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</si>
  <si>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</si>
  <si>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</si>
  <si>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</si>
  <si>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</si>
  <si>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</si>
  <si>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</si>
  <si>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</si>
  <si>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</si>
  <si>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</si>
  <si>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</si>
  <si>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</si>
  <si>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</si>
  <si>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</si>
  <si>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</si>
  <si>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</si>
  <si>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</si>
  <si>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</si>
  <si>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</si>
  <si>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</si>
  <si>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</si>
  <si>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</si>
  <si>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</si>
  <si>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</si>
  <si>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</si>
  <si>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</si>
  <si>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</si>
  <si>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</si>
  <si>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</si>
  <si>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</si>
  <si>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</si>
  <si>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</si>
  <si>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</si>
  <si>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</si>
  <si>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</si>
  <si>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</si>
  <si>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</si>
  <si>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</si>
  <si>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</si>
  <si>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</si>
  <si>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</si>
  <si>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</si>
  <si>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</si>
  <si>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</si>
  <si>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</si>
  <si>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</si>
  <si>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</si>
  <si>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</si>
  <si>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</si>
  <si>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</si>
  <si>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</si>
  <si>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</si>
  <si>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</si>
  <si>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</si>
  <si>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</si>
  <si>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</si>
  <si>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</si>
  <si>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</si>
  <si>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</si>
  <si>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</si>
  <si>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</si>
  <si>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</si>
  <si>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</si>
  <si>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</si>
  <si>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</si>
  <si>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</si>
  <si>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</si>
  <si>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</si>
  <si>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</si>
  <si>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</si>
  <si>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</si>
  <si>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</si>
  <si>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</si>
  <si>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</si>
  <si>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</si>
  <si>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</si>
  <si>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</si>
  <si>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</si>
  <si>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</si>
  <si>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</si>
  <si>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</si>
  <si>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</si>
  <si>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</si>
  <si>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</si>
  <si>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</si>
  <si>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</si>
  <si>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</si>
  <si>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</si>
  <si>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</si>
  <si>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</si>
  <si>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</si>
  <si>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</si>
  <si>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</si>
  <si>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</si>
  <si>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</si>
  <si>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</si>
  <si>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</si>
  <si>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</si>
  <si>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</si>
  <si>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</si>
  <si>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</si>
  <si>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</si>
  <si>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</si>
  <si>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</si>
  <si>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</si>
  <si>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</si>
  <si>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</si>
  <si>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</si>
  <si>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</si>
  <si>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</si>
  <si>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</si>
  <si>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</si>
  <si>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</si>
  <si>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</si>
  <si>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</si>
  <si>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</si>
  <si>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</si>
  <si>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</si>
  <si>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</si>
  <si>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</si>
  <si>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</si>
  <si>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</si>
  <si>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</si>
  <si>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</si>
  <si>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</si>
  <si>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</si>
  <si>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</si>
  <si>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</si>
  <si>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</si>
  <si>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</si>
  <si>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</si>
  <si>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</si>
  <si>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</si>
  <si>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</si>
  <si>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</si>
  <si>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</si>
  <si>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</si>
  <si>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</si>
  <si>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</si>
  <si>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</si>
  <si>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</si>
  <si>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</si>
  <si>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</si>
  <si>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</si>
  <si>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</si>
  <si>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</si>
  <si>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</si>
  <si>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</si>
  <si>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</si>
  <si>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</si>
  <si>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</si>
  <si>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</si>
  <si>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</si>
  <si>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</si>
  <si>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</si>
  <si>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</si>
  <si>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</si>
  <si>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</si>
  <si>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</si>
  <si>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</si>
  <si>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</si>
  <si>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</si>
  <si>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</si>
  <si>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</si>
  <si>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</si>
  <si>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</si>
  <si>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</si>
  <si>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</si>
  <si>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</si>
  <si>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</si>
  <si>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</si>
  <si>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</si>
  <si>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</si>
  <si>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</si>
  <si>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</si>
  <si>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</si>
  <si>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</si>
  <si>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</si>
  <si>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</si>
  <si>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</si>
  <si>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</si>
  <si>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</si>
  <si>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</si>
  <si>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</si>
  <si>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</si>
  <si>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</si>
  <si>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</si>
  <si>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</si>
  <si>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</si>
  <si>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</si>
  <si>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</si>
  <si>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</si>
  <si>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</si>
  <si>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</si>
  <si>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</si>
  <si>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</si>
  <si>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</si>
  <si>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</si>
  <si>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</si>
  <si>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</si>
  <si>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</si>
  <si>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</si>
  <si>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</si>
  <si>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</si>
  <si>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</si>
  <si>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</si>
  <si>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</si>
  <si>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</si>
  <si>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</si>
  <si>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</si>
  <si>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</si>
  <si>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</si>
  <si>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</si>
  <si>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</si>
  <si>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</si>
  <si>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</si>
  <si>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</si>
  <si>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</si>
  <si>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</si>
  <si>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</si>
  <si>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</si>
  <si>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</si>
  <si>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</si>
  <si>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</si>
  <si>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</si>
  <si>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</si>
  <si>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</si>
  <si>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</si>
  <si>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</si>
  <si>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</si>
  <si>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</si>
  <si>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</si>
  <si>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</si>
  <si>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</si>
  <si>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</si>
  <si>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</si>
  <si>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</si>
  <si>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</si>
  <si>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</si>
  <si>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</si>
  <si>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</si>
  <si>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</si>
  <si>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</si>
  <si>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</si>
  <si>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</si>
  <si>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</si>
  <si>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</si>
  <si>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</si>
  <si>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</si>
  <si>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</si>
  <si>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</si>
  <si>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</si>
  <si>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</si>
  <si>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</si>
  <si>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</si>
  <si>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</si>
  <si>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</si>
  <si>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</si>
  <si>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</si>
  <si>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</si>
  <si>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</si>
  <si>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</si>
  <si>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</si>
  <si>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</si>
  <si>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</si>
  <si>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</si>
  <si>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</si>
  <si>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</si>
  <si>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</si>
  <si>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</si>
  <si>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</si>
  <si>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</si>
  <si>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</si>
  <si>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</si>
  <si>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</si>
  <si>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</si>
  <si>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</si>
  <si>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</si>
  <si>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</si>
  <si>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</si>
  <si>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</si>
  <si>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</si>
  <si>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</si>
  <si>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</si>
  <si>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</si>
  <si>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</si>
  <si>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</si>
  <si>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</si>
  <si>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</si>
  <si>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</si>
  <si>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</si>
  <si>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</si>
  <si>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</si>
  <si>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</si>
  <si>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</si>
  <si>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</si>
  <si>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</si>
  <si>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</si>
  <si>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</si>
  <si>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</si>
  <si>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</si>
  <si>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</si>
  <si>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</si>
  <si>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</si>
  <si>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</si>
  <si>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</si>
  <si>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</si>
  <si>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</si>
  <si>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</si>
  <si>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</si>
  <si>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</si>
  <si>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</si>
  <si>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</si>
  <si>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</si>
  <si>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</si>
  <si>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</si>
  <si>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</si>
  <si>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</si>
  <si>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</si>
  <si>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</si>
  <si>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</si>
  <si>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</si>
  <si>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</si>
  <si>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</si>
  <si>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</si>
  <si>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</si>
  <si>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</si>
  <si>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</si>
  <si>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</si>
  <si>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</si>
  <si>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</si>
  <si>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</si>
  <si>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</si>
  <si>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</si>
  <si>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</si>
  <si>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</si>
  <si>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</si>
  <si>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</si>
  <si>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</si>
  <si>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</si>
  <si>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</si>
  <si>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</si>
  <si>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</si>
  <si>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</si>
  <si>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</si>
  <si>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</si>
  <si>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</si>
  <si>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</si>
  <si>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</si>
  <si>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</si>
  <si>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</si>
  <si>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</si>
  <si>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</si>
  <si>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</si>
  <si>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</si>
  <si>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</si>
  <si>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</si>
  <si>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</si>
  <si>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</si>
  <si>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</si>
  <si>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</si>
  <si>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</si>
  <si>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</si>
  <si>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</si>
  <si>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</si>
  <si>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</si>
  <si>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</si>
  <si>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</si>
  <si>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</si>
  <si>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</si>
  <si>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</si>
  <si>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</si>
  <si>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</si>
  <si>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</si>
  <si>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</si>
  <si>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</si>
  <si>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</si>
  <si>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</si>
  <si>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</si>
  <si>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</si>
  <si>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</si>
  <si>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</si>
  <si>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</si>
  <si>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</si>
  <si>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</si>
  <si>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</si>
  <si>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</si>
  <si>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</si>
  <si>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</si>
  <si>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</si>
  <si>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</si>
  <si>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</si>
  <si>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</si>
  <si>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</si>
  <si>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</si>
  <si>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</si>
  <si>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</si>
  <si>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</si>
  <si>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</si>
  <si>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</si>
  <si>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</si>
  <si>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</si>
  <si>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</si>
  <si>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</si>
  <si>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</si>
  <si>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</si>
  <si>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</si>
  <si>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</si>
  <si>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</si>
  <si>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</si>
  <si>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</si>
  <si>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</si>
  <si>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</si>
  <si>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</si>
  <si>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</si>
  <si>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</si>
  <si>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</si>
  <si>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</si>
  <si>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</si>
  <si>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</si>
  <si>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</si>
  <si>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</si>
  <si>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</si>
  <si>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</si>
  <si>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</si>
  <si>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</si>
  <si>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</si>
  <si>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</si>
  <si>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</si>
  <si>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</si>
  <si>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</si>
  <si>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</si>
  <si>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</si>
  <si>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</si>
  <si>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</si>
  <si>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</si>
  <si>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</si>
  <si>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</si>
  <si>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</si>
  <si>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</si>
  <si>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</si>
  <si>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</si>
  <si>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</si>
  <si>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</si>
  <si>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</si>
  <si>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</si>
  <si>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</si>
  <si>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</si>
  <si>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</si>
  <si>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</si>
  <si>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</si>
  <si>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</si>
  <si>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</si>
  <si>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</si>
  <si>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</si>
  <si>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</si>
  <si>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</si>
  <si>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</si>
  <si>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</si>
  <si>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</si>
  <si>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</si>
  <si>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</si>
  <si>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</si>
  <si>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</si>
  <si>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</si>
  <si>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</si>
  <si>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</si>
  <si>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</si>
  <si>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</si>
  <si>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</si>
  <si>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</si>
  <si>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</si>
  <si>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</si>
  <si>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</si>
  <si>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</si>
  <si>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</si>
  <si>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</si>
  <si>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</si>
  <si>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</si>
  <si>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</si>
  <si>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</si>
  <si>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</si>
  <si>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</si>
  <si>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</si>
  <si>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</si>
  <si>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</si>
  <si>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</si>
  <si>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</si>
  <si>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</si>
  <si>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</si>
  <si>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</si>
  <si>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</si>
  <si>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</si>
  <si>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</si>
  <si>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</si>
  <si>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</si>
  <si>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</si>
  <si>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</si>
  <si>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</si>
  <si>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</si>
  <si>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</si>
  <si>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</si>
  <si>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</si>
  <si>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</si>
  <si>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</si>
  <si>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</si>
  <si>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</si>
  <si>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</si>
  <si>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</si>
  <si>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</si>
  <si>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</si>
  <si>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</si>
  <si>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</si>
  <si>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</si>
  <si>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</si>
  <si>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</si>
  <si>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</si>
  <si>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</si>
  <si>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</si>
  <si>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</si>
  <si>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</si>
  <si>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</si>
  <si>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</si>
  <si>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</si>
  <si>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</si>
  <si>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</si>
  <si>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</si>
  <si>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</si>
  <si>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</si>
  <si>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</si>
  <si>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</si>
  <si>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</si>
  <si>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</si>
  <si>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</si>
  <si>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</si>
  <si>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</si>
  <si>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</si>
  <si>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</si>
  <si>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</si>
  <si>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</si>
  <si>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</si>
  <si>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</si>
  <si>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</si>
  <si>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</si>
  <si>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</si>
  <si>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</si>
  <si>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</si>
  <si>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</si>
  <si>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</si>
  <si>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</si>
  <si>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</si>
  <si>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</si>
  <si>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</si>
  <si>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</si>
  <si>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</si>
  <si>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</si>
  <si>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</si>
  <si>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</si>
  <si>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</si>
  <si>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</si>
  <si>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</si>
  <si>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</si>
  <si>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</si>
  <si>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</si>
  <si>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</si>
  <si>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</si>
  <si>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</si>
  <si>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</si>
  <si>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</si>
  <si>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</si>
  <si>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</si>
  <si>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</si>
  <si>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</si>
  <si>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</si>
  <si>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</si>
  <si>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</si>
  <si>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</si>
  <si>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</si>
  <si>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</si>
  <si>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</si>
  <si>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</si>
  <si>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</si>
  <si>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</si>
  <si>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</si>
  <si>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</si>
  <si>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</si>
  <si>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</si>
  <si>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</si>
  <si>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</si>
  <si>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</si>
  <si>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</si>
  <si>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</si>
  <si>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</si>
  <si>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</si>
  <si>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</si>
  <si>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</si>
  <si>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</si>
  <si>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</si>
  <si>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</si>
  <si>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</si>
  <si>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</si>
  <si>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</si>
  <si>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</si>
  <si>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</si>
  <si>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</si>
  <si>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</si>
  <si>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</si>
  <si>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</si>
  <si>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</si>
  <si>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</si>
  <si>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</si>
  <si>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</si>
  <si>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</si>
  <si>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</si>
  <si>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</si>
  <si>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</si>
  <si>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</si>
  <si>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</si>
  <si>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</si>
  <si>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</si>
  <si>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</si>
  <si>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</si>
  <si>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</si>
  <si>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</si>
  <si>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</si>
  <si>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</si>
  <si>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</si>
  <si>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</si>
  <si>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</si>
  <si>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</si>
  <si>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</si>
  <si>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</si>
  <si>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</si>
  <si>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</si>
  <si>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</si>
  <si>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</si>
  <si>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</si>
  <si>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</si>
  <si>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</si>
  <si>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</si>
  <si>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</si>
  <si>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</si>
  <si>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</si>
  <si>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</si>
  <si>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</si>
  <si>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</si>
  <si>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</si>
  <si>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</si>
  <si>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</si>
  <si>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</si>
  <si>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</si>
  <si>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</si>
  <si>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</si>
  <si>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</si>
  <si>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</si>
  <si>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</si>
  <si>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</si>
  <si>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</si>
  <si>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</si>
  <si>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</si>
  <si>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</si>
  <si>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</si>
  <si>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</si>
  <si>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</si>
  <si>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</si>
  <si>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</si>
  <si>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</si>
  <si>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</si>
  <si>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</si>
  <si>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</si>
  <si>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</si>
  <si>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</si>
  <si>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</si>
  <si>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</si>
  <si>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</si>
  <si>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</si>
  <si>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</si>
  <si>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</si>
  <si>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</si>
  <si>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</si>
  <si>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</si>
  <si>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</si>
  <si>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</si>
  <si>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</si>
  <si>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</si>
  <si>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</si>
  <si>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</si>
  <si>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</si>
  <si>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</si>
  <si>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</si>
  <si>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</si>
  <si>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</si>
  <si>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</si>
  <si>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</si>
  <si>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</si>
  <si>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</si>
  <si>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</si>
  <si>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</si>
  <si>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</si>
  <si>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</si>
  <si>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</si>
  <si>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</si>
  <si>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</si>
  <si>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</si>
  <si>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</si>
  <si>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</si>
  <si>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</si>
  <si>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</si>
  <si>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</si>
  <si>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</si>
  <si>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</si>
  <si>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</si>
  <si>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</si>
  <si>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</si>
  <si>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</si>
  <si>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</si>
  <si>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</si>
  <si>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</si>
  <si>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</si>
  <si>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</si>
  <si>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</si>
  <si>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</si>
  <si>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</si>
  <si>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</si>
  <si>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</si>
  <si>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</si>
  <si>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</si>
  <si>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</si>
  <si>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</si>
  <si>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</si>
  <si>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</si>
  <si>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</si>
  <si>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</si>
  <si>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</si>
  <si>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</si>
  <si>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</si>
  <si>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</si>
  <si>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</si>
  <si>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</si>
  <si>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</si>
  <si>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</si>
  <si>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</si>
  <si>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</si>
  <si>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</si>
  <si>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</si>
  <si>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</si>
  <si>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</si>
  <si>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</si>
  <si>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</si>
  <si>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</si>
  <si>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</si>
  <si>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</si>
  <si>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</si>
  <si>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</si>
  <si>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</si>
  <si>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</si>
  <si>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</si>
  <si>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</si>
  <si>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</si>
  <si>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</si>
  <si>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</si>
  <si>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</si>
  <si>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</si>
  <si>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</si>
  <si>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</si>
  <si>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</si>
  <si>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</si>
  <si>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</si>
  <si>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</si>
  <si>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</si>
  <si>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</si>
  <si>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</si>
  <si>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</si>
  <si>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</si>
  <si>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</si>
  <si>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</si>
  <si>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</si>
  <si>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</si>
  <si>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</si>
  <si>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</si>
  <si>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</si>
  <si>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</si>
  <si>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</si>
  <si>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</si>
  <si>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</si>
  <si>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</si>
  <si>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</si>
  <si>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</si>
  <si>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</si>
  <si>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</si>
  <si>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</si>
  <si>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</si>
  <si>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</si>
  <si>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</si>
  <si>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</si>
  <si>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</si>
  <si>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</si>
  <si>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</si>
  <si>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</si>
  <si>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</si>
  <si>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</si>
  <si>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</si>
  <si>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</si>
  <si>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</si>
  <si>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</si>
  <si>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</si>
  <si>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</si>
  <si>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</si>
  <si>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</si>
  <si>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</si>
  <si>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</si>
  <si>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</si>
  <si>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</si>
  <si>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</si>
  <si>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</si>
  <si>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</si>
  <si>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</si>
  <si>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</si>
  <si>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</si>
  <si>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</si>
  <si>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</si>
  <si>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</si>
  <si>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</si>
  <si>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</si>
  <si>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</si>
  <si>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</si>
  <si>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</si>
  <si>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</si>
  <si>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</si>
  <si>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</si>
  <si>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</si>
  <si>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</si>
  <si>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</si>
  <si>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</si>
  <si>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</si>
  <si>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</si>
  <si>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</si>
  <si>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</si>
  <si>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</si>
  <si>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</si>
  <si>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</si>
  <si>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</si>
  <si>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</si>
  <si>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</si>
  <si>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</si>
  <si>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</si>
  <si>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</si>
  <si>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</si>
  <si>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</si>
  <si>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</si>
  <si>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</si>
  <si>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</si>
  <si>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</si>
  <si>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</si>
  <si>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</si>
  <si>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</si>
  <si>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</si>
  <si>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</si>
  <si>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</si>
  <si>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</si>
  <si>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</si>
  <si>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</si>
  <si>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</si>
  <si>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</si>
  <si>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</si>
  <si>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</si>
  <si>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</si>
  <si>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</si>
  <si>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</si>
  <si>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</si>
  <si>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</si>
  <si>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</si>
  <si>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</si>
  <si>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</si>
  <si>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</si>
  <si>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</si>
  <si>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</si>
  <si>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</si>
  <si>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</si>
  <si>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</si>
  <si>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</si>
  <si>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</si>
  <si>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</si>
  <si>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</si>
  <si>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</si>
  <si>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</si>
  <si>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</si>
  <si>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</si>
  <si>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</si>
  <si>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</si>
  <si>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</si>
  <si>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</si>
  <si>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</si>
  <si>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</si>
  <si>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</si>
  <si>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</si>
  <si>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</si>
  <si>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</si>
  <si>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</si>
  <si>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</si>
  <si>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</si>
  <si>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</si>
  <si>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</si>
  <si>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</si>
  <si>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</si>
  <si>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</si>
  <si>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</si>
  <si>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</si>
  <si>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</si>
  <si>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</si>
  <si>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</si>
  <si>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</si>
  <si>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</si>
  <si>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</si>
  <si>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</si>
  <si>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</si>
  <si>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</si>
  <si>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</si>
  <si>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</si>
  <si>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</si>
  <si>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</si>
  <si>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</si>
  <si>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</si>
  <si>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</si>
  <si>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</si>
  <si>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</si>
  <si>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</si>
  <si>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</si>
  <si>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</si>
  <si>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</si>
  <si>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</si>
  <si>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</si>
  <si>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</si>
  <si>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</si>
  <si>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</si>
  <si>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</si>
  <si>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</si>
  <si>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</si>
  <si>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</si>
  <si>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</si>
  <si>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</si>
  <si>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</si>
  <si>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</si>
  <si>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</si>
  <si>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</si>
  <si>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</si>
  <si>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</si>
  <si>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</si>
  <si>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</si>
  <si>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</si>
  <si>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</si>
  <si>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</si>
  <si>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</si>
  <si>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</si>
  <si>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</si>
  <si>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</si>
  <si>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</si>
  <si>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</si>
  <si>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</si>
  <si>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</si>
  <si>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</si>
  <si>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</si>
  <si>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</si>
  <si>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</si>
  <si>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</si>
  <si>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</si>
  <si>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</si>
  <si>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</si>
  <si>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</si>
  <si>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</si>
  <si>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</si>
  <si>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</si>
  <si>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</si>
  <si>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</si>
  <si>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</si>
  <si>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</si>
  <si>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</si>
  <si>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</si>
  <si>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</si>
  <si>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</si>
  <si>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</si>
  <si>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</si>
  <si>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</si>
  <si>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</si>
  <si>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</si>
  <si>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</si>
  <si>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</si>
  <si>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</si>
  <si>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</si>
  <si>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</si>
  <si>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</si>
  <si>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</si>
  <si>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</si>
  <si>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</si>
  <si>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</si>
  <si>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</si>
  <si>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</si>
  <si>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</si>
  <si>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</si>
  <si>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</si>
  <si>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</si>
  <si>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</si>
  <si>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</si>
  <si>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</si>
  <si>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</si>
  <si>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</si>
  <si>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</si>
  <si>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</si>
  <si>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</si>
  <si>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</si>
  <si>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</si>
  <si>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</si>
  <si>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</si>
  <si>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</si>
  <si>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</si>
  <si>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</si>
  <si>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</si>
  <si>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</si>
  <si>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</si>
  <si>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</si>
  <si>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</si>
  <si>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</si>
  <si>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</si>
  <si>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</si>
  <si>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</si>
  <si>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</si>
  <si>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</si>
  <si>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</si>
  <si>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</si>
  <si>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</si>
  <si>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</si>
  <si>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</si>
  <si>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</si>
  <si>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</si>
  <si>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</si>
  <si>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</si>
  <si>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</si>
  <si>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</si>
  <si>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</si>
  <si>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</si>
  <si>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</si>
  <si>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</si>
  <si>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</si>
  <si>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</si>
  <si>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</si>
  <si>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</si>
  <si>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</si>
  <si>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</si>
  <si>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</si>
  <si>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</si>
  <si>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</si>
  <si>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</si>
  <si>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</si>
  <si>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</si>
  <si>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</si>
  <si>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</si>
  <si>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</si>
  <si>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</si>
  <si>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</si>
  <si>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</si>
  <si>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</si>
  <si>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</si>
  <si>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</si>
  <si>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</si>
  <si>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</si>
  <si>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</si>
  <si>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</si>
  <si>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</si>
  <si>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</si>
  <si>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</si>
  <si>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</si>
  <si>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</si>
  <si>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</si>
  <si>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</si>
  <si>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</si>
  <si>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</si>
  <si>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</si>
  <si>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</si>
  <si>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</si>
  <si>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</si>
  <si>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</si>
  <si>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</si>
  <si>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</si>
  <si>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</si>
  <si>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</si>
  <si>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</si>
  <si>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</si>
  <si>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</si>
  <si>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</si>
  <si>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</si>
  <si>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</si>
  <si>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</si>
  <si>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</si>
  <si>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</si>
  <si>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</si>
  <si>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</si>
  <si>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</si>
  <si>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</si>
  <si>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</si>
  <si>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</si>
  <si>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</si>
  <si>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</si>
  <si>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</si>
  <si>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</si>
  <si>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</si>
  <si>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</si>
  <si>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</si>
  <si>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</si>
  <si>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</si>
  <si>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</si>
  <si>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</si>
  <si>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</si>
  <si>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</si>
  <si>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</si>
  <si>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</si>
  <si>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</si>
  <si>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</si>
  <si>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</si>
  <si>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</si>
  <si>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</si>
  <si>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</si>
  <si>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</si>
  <si>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</si>
  <si>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</si>
  <si>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</si>
  <si>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</si>
  <si>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</si>
  <si>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</si>
  <si>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</si>
  <si>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</si>
  <si>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</si>
  <si>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</si>
  <si>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</si>
  <si>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</si>
  <si>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</si>
  <si>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</si>
  <si>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</si>
  <si>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</si>
  <si>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</si>
  <si>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</si>
  <si>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</si>
  <si>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</si>
  <si>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</si>
  <si>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</si>
  <si>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</si>
  <si>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</si>
  <si>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</si>
  <si>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</si>
  <si>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</si>
  <si>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</si>
  <si>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</si>
  <si>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</si>
  <si>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</si>
  <si>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</si>
  <si>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</si>
  <si>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</si>
  <si>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</si>
  <si>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</si>
  <si>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</si>
  <si>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</si>
  <si>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</si>
  <si>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</si>
  <si>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</si>
  <si>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</si>
  <si>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</si>
  <si>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</si>
  <si>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</si>
  <si>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</si>
  <si>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</si>
  <si>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</si>
  <si>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</si>
  <si>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</si>
  <si>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</si>
  <si>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</si>
  <si>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</si>
  <si>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</si>
  <si>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</si>
  <si>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</si>
  <si>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</si>
  <si>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</si>
  <si>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</si>
  <si>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</si>
  <si>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</si>
  <si>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</si>
  <si>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</si>
  <si>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</si>
  <si>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</si>
  <si>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</si>
  <si>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</si>
  <si>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</si>
  <si>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</si>
  <si>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</si>
  <si>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</si>
  <si>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</si>
  <si>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</si>
  <si>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</si>
  <si>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</si>
  <si>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</si>
  <si>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</si>
  <si>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</si>
  <si>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</si>
  <si>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</si>
  <si>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</si>
  <si>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</si>
  <si>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</si>
  <si>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</si>
  <si>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</si>
  <si>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</si>
  <si>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</si>
  <si>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</si>
  <si>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</si>
  <si>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</si>
  <si>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</si>
  <si>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</si>
  <si>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</si>
  <si>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</si>
  <si>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</si>
  <si>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</si>
  <si>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</si>
  <si>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</si>
  <si>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</si>
  <si>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</si>
  <si>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</si>
  <si>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</si>
  <si>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</si>
  <si>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</si>
  <si>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</si>
  <si>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</si>
  <si>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</si>
  <si>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</si>
  <si>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</si>
  <si>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</si>
  <si>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</si>
  <si>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</si>
  <si>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</si>
  <si>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</si>
  <si>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</si>
  <si>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</si>
  <si>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</si>
  <si>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</si>
  <si>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</si>
  <si>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</si>
  <si>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</si>
  <si>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</si>
  <si>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</si>
  <si>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</si>
  <si>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</si>
  <si>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</si>
  <si>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</si>
  <si>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</si>
  <si>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</si>
  <si>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</si>
  <si>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</si>
  <si>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</si>
  <si>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</si>
  <si>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</si>
  <si>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</si>
  <si>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</si>
  <si>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</si>
  <si>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</si>
  <si>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</si>
  <si>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</si>
  <si>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</si>
  <si>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</si>
  <si>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</si>
  <si>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</si>
  <si>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</si>
  <si>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</si>
  <si>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</si>
  <si>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</si>
  <si>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</si>
  <si>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</si>
  <si>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</si>
  <si>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</si>
  <si>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</si>
  <si>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</si>
  <si>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</si>
  <si>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</si>
  <si>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</si>
  <si>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</si>
  <si>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</si>
  <si>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</si>
  <si>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</si>
  <si>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</si>
  <si>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</si>
  <si>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</si>
  <si>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</si>
  <si>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</si>
  <si>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</si>
  <si>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</si>
  <si>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</si>
  <si>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</si>
  <si>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</si>
  <si>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</si>
  <si>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</si>
  <si>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</si>
  <si>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</si>
  <si>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</si>
  <si>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</si>
  <si>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</si>
  <si>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</si>
  <si>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</si>
  <si>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</si>
  <si>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</si>
  <si>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</si>
  <si>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</si>
  <si>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</si>
  <si>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</si>
  <si>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</si>
  <si>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</si>
  <si>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</si>
  <si>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</si>
  <si>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</si>
  <si>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</si>
  <si>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</si>
  <si>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</si>
  <si>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</si>
  <si>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</si>
  <si>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</si>
  <si>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</si>
  <si>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</si>
  <si>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</si>
  <si>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</si>
  <si>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</si>
  <si>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</si>
  <si>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</si>
  <si>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</si>
  <si>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</si>
  <si>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</si>
  <si>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</si>
  <si>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</si>
  <si>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</si>
  <si>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</si>
  <si>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</si>
  <si>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</si>
  <si>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</si>
  <si>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</si>
  <si>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</si>
  <si>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</si>
  <si>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</si>
  <si>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</si>
  <si>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</si>
  <si>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</si>
  <si>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</si>
  <si>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</si>
  <si>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</si>
  <si>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</si>
  <si>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</si>
  <si>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</si>
  <si>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</si>
  <si>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</si>
  <si>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</si>
  <si>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</si>
  <si>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</si>
  <si>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</si>
  <si>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</si>
  <si>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</si>
  <si>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</si>
  <si>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</si>
  <si>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</si>
  <si>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</si>
  <si>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</si>
  <si>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</si>
  <si>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</si>
  <si>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</si>
  <si>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</si>
  <si>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</si>
  <si>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</si>
  <si>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</si>
  <si>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</si>
  <si>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</si>
  <si>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</si>
  <si>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</si>
  <si>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</si>
  <si>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</si>
  <si>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</si>
  <si>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</si>
  <si>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</si>
  <si>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</si>
  <si>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</si>
  <si>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</si>
  <si>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</si>
  <si>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</si>
  <si>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</si>
  <si>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</si>
  <si>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</si>
  <si>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</si>
  <si>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</si>
  <si>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</si>
  <si>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</si>
  <si>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</si>
  <si>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</si>
  <si>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</si>
  <si>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</si>
  <si>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</si>
  <si>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</si>
  <si>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</si>
  <si>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</si>
  <si>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</si>
  <si>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</si>
  <si>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</si>
  <si>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</si>
  <si>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</si>
  <si>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</si>
  <si>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</si>
  <si>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</si>
  <si>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</si>
  <si>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</si>
  <si>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</si>
  <si>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</si>
  <si>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</si>
  <si>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</si>
  <si>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</si>
  <si>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</si>
  <si>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</si>
  <si>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</si>
  <si>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</si>
  <si>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</si>
  <si>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</si>
  <si>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</si>
  <si>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</si>
  <si>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</si>
  <si>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</si>
  <si>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</si>
  <si>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</si>
  <si>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</si>
  <si>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</si>
  <si>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</si>
  <si>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</si>
  <si>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</si>
  <si>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</si>
  <si>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</si>
  <si>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</si>
  <si>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</si>
  <si>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</si>
  <si>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</si>
  <si>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</si>
  <si>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</si>
  <si>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</si>
  <si>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</si>
  <si>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</si>
  <si>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</si>
  <si>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</si>
  <si>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</si>
  <si>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</si>
  <si>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</si>
  <si>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</si>
  <si>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</si>
  <si>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</si>
  <si>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</si>
  <si>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</si>
  <si>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</si>
  <si>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</si>
  <si>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</si>
  <si>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</si>
  <si>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</si>
  <si>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</si>
  <si>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</si>
  <si>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</si>
  <si>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</si>
  <si>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</si>
  <si>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</si>
  <si>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</si>
  <si>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</si>
  <si>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</si>
  <si>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</si>
  <si>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</si>
  <si>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</si>
  <si>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</si>
  <si>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</si>
  <si>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</si>
  <si>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</si>
  <si>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</si>
  <si>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</si>
  <si>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</si>
  <si>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</si>
  <si>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</si>
  <si>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</si>
  <si>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</si>
  <si>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</si>
  <si>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</si>
  <si>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</si>
  <si>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</si>
  <si>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</si>
  <si>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</si>
  <si>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</si>
  <si>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</si>
  <si>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</si>
  <si>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</si>
  <si>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</si>
  <si>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</si>
  <si>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</si>
  <si>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</si>
  <si>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</si>
  <si>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</si>
  <si>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</si>
  <si>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</si>
  <si>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</si>
  <si>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</si>
  <si>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</si>
  <si>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</si>
  <si>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</si>
  <si>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</si>
  <si>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</si>
  <si>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</si>
  <si>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</si>
  <si>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</si>
  <si>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</si>
  <si>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</si>
  <si>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</si>
  <si>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</si>
  <si>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</si>
  <si>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</si>
  <si>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</si>
  <si>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</si>
  <si>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</si>
  <si>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</si>
  <si>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</si>
  <si>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</si>
  <si>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</si>
  <si>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</si>
  <si>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</si>
  <si>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</si>
  <si>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</si>
  <si>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</si>
  <si>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</si>
  <si>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</si>
  <si>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</si>
  <si>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</si>
  <si>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</si>
  <si>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</si>
  <si>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</si>
  <si>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</si>
  <si>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</si>
  <si>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</si>
  <si>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</si>
  <si>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</si>
  <si>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</si>
  <si>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</si>
  <si>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</si>
  <si>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</si>
  <si>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</si>
  <si>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</si>
  <si>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</si>
  <si>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</si>
  <si>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</si>
  <si>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</si>
  <si>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</si>
  <si>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</si>
  <si>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</si>
  <si>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</si>
  <si>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</si>
  <si>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</si>
  <si>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</si>
  <si>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</si>
  <si>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</si>
  <si>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</si>
  <si>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</si>
  <si>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</si>
  <si>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</si>
  <si>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</si>
  <si>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</si>
  <si>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</si>
  <si>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</si>
  <si>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</si>
  <si>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</si>
  <si>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</si>
  <si>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</si>
  <si>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</si>
  <si>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</si>
  <si>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</si>
  <si>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</si>
  <si>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</si>
  <si>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</si>
  <si>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</si>
  <si>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</si>
  <si>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</si>
  <si>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</si>
  <si>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</si>
  <si>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</si>
  <si>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</si>
  <si>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</si>
  <si>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</si>
  <si>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</si>
  <si>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</si>
  <si>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</si>
  <si>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</si>
  <si>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</si>
  <si>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</si>
  <si>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</si>
  <si>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</si>
  <si>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</si>
  <si>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</si>
  <si>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</si>
  <si>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</si>
  <si>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</si>
  <si>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</si>
  <si>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</si>
  <si>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</si>
  <si>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</si>
  <si>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</si>
  <si>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</si>
  <si>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</si>
  <si>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</si>
  <si>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</si>
  <si>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</si>
  <si>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</si>
  <si>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</si>
  <si>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</si>
  <si>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</si>
  <si>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</si>
  <si>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</si>
  <si>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</si>
  <si>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</si>
  <si>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</si>
  <si>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</si>
  <si>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</si>
  <si>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</si>
  <si>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</si>
  <si>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</si>
  <si>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</si>
  <si>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</si>
  <si>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</si>
  <si>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</si>
  <si>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</si>
  <si>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</si>
  <si>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</si>
  <si>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</si>
  <si>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</si>
  <si>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</si>
  <si>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</si>
  <si>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</si>
  <si>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</si>
  <si>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</si>
  <si>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</si>
  <si>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</si>
  <si>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</si>
  <si>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</si>
  <si>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</si>
  <si>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</si>
  <si>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</si>
  <si>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</si>
  <si>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</si>
  <si>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</si>
  <si>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</si>
  <si>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</si>
  <si>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</si>
  <si>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</si>
  <si>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</si>
  <si>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</si>
  <si>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</si>
  <si>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</si>
  <si>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</si>
  <si>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</si>
  <si>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</si>
  <si>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</si>
  <si>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</si>
  <si>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</si>
  <si>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</si>
  <si>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</si>
  <si>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</si>
  <si>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</si>
  <si>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</si>
  <si>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</si>
  <si>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</si>
  <si>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</si>
  <si>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</si>
  <si>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</si>
  <si>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</si>
  <si>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</si>
  <si>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</si>
  <si>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</si>
  <si>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</si>
  <si>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</si>
  <si>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</si>
  <si>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</si>
  <si>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</si>
  <si>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</si>
  <si>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</si>
  <si>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</si>
  <si>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</si>
  <si>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</si>
  <si>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</si>
  <si>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</si>
  <si>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</si>
  <si>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</si>
  <si>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</si>
  <si>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</si>
  <si>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</si>
  <si>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</si>
  <si>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</si>
  <si>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</si>
  <si>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</si>
  <si>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</si>
  <si>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</si>
  <si>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</si>
  <si>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</si>
  <si>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</si>
  <si>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</si>
  <si>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</si>
  <si>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</si>
  <si>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</si>
  <si>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</si>
  <si>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</si>
  <si>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</si>
  <si>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</si>
  <si>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</si>
  <si>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</si>
  <si>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</si>
  <si>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</si>
  <si>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</si>
  <si>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</si>
  <si>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</si>
  <si>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</si>
  <si>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</si>
  <si>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</si>
  <si>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</si>
  <si>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</si>
  <si>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</si>
  <si>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</si>
  <si>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</si>
  <si>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</si>
  <si>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</si>
  <si>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</si>
  <si>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</si>
  <si>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</si>
  <si>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</si>
  <si>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</si>
  <si>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</si>
  <si>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</si>
  <si>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</si>
  <si>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</si>
  <si>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</si>
  <si>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</si>
  <si>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</si>
  <si>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</si>
  <si>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</si>
  <si>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</si>
  <si>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</si>
  <si>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</si>
  <si>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</si>
  <si>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</si>
  <si>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</si>
  <si>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</si>
  <si>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NO PCM</t>
  </si>
  <si>
    <t xml:space="preserve">team at site </t>
  </si>
  <si>
    <t xml:space="preserve">team secure HUB site </t>
  </si>
  <si>
    <t xml:space="preserve"> PCM-20250215-00000830 </t>
  </si>
  <si>
    <t>LTE site still down and  site located in aramco area access issue need special permission</t>
  </si>
  <si>
    <t>EM team on the way need 90 Min</t>
  </si>
  <si>
    <t>PCM-20251114-00001138</t>
  </si>
  <si>
    <t>ETA 65 mins</t>
  </si>
  <si>
    <t>ETA 100 mins</t>
  </si>
  <si>
    <t>ETA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</si>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</sst>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K19" sqref="K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312.8238935185218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1.628935185726732E-2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45975.772319444448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45975.772319444448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45975.772319444448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45975.772319444448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45975.772319444448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45975.772319444448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45975.772319444448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45975.772319444448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45975.772319444448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45975.772319444448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45975.772319444448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45975.772319444448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45975.772319444448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45975.772319444448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45975.772319444448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45975.772319444448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45975.772319444448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45975.772319444448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45975.772319444448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45975.772319444448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45975.772319444448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45975.772319444448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45975.772319444448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45975.772319444448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45975.772319444448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45975.772319444448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45975.772319444448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45975.772319444448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45975.772319444448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45975.772319444448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45975.772319444448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45975.772319444448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45975.772319444448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45975.772319444448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45975.772319444448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45975.772319444448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45975.772319444448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45975.772319444448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45975.772319444448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45975.772319444448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45975.772319444448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45975.772319444448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45975.772319444448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45975.772319444448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45975.772319444448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45975.772319444448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45975.772319444448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45975.772319444448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45975.772319444448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45975.772319444448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45975.772319444448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45975.772319444448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45975.772319444448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45975.772319444448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45975.772319444448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45975.772319444448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45975.772319444448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45975.772319444448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45975.772319444448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45975.772319444448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45975.772319444448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45975.772319444448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45975.772319444448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45975.772319444448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45975.772319444448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45975.772319444448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45975.772319444448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45975.772319444448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45975.772319444448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45975.772319444448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45975.772319444448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45975.772319444448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45975.772319444448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45975.772319444448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45975.772319444448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45975.772319444448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45975.772319444448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45975.772319444448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45975.772319444448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45975.772319444448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45975.772319444448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45975.772319444448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45975.772319444448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45975.772319444448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45975.772319444448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45975.772319444448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45975.772319444448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45975.772319444448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45975.772319444448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45975.772319444448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45975.772319444448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45975.772319444448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45975.772319444448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45975.772319444448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AD922A44-85EA-4317-B32D-9F6D2897BAEE}"/>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150.77248148148647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1.1660347222277778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25966</v>
      </c>
      <c r="E5" s="103" t="s">
        <v>39021</v>
      </c>
      <c r="F5" s="104">
        <v>45975.696250000001</v>
      </c>
      <c r="G5" s="105">
        <f ca="1">IFERROR(NOW()-F5,"-")</f>
        <v>7.6069444447057322E-2</v>
      </c>
      <c r="H5" s="104">
        <v>45975.691400462965</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45975.772319444448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45975.772319444448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45975.772319444448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45975.772319444448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45975.772319444448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45975.772319444448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45975.772319444448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45975.772319444448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45975.772319444448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45975.772319444448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45975.772319444448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45975.772319444448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45975.772319444448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45975.772319444448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45975.772319444448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45975.772319444448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45975.772319444448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45975.772319444448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45975.772319444448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45975.772319444448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45975.772319444448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45975.772319444448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45975.772319444448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45975.772319444448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45975.772319444448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45975.772319444448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45975.772319444448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45975.772319444448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45975.772319444448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45975.772319444448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45975.772319444448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45975.772319444448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45975.772319444448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45975.772319444448</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8</v>
      </c>
      <c r="D2" s="18" t="s">
        <v>13042</v>
      </c>
      <c r="E2" s="18"/>
      <c r="F2" s="20"/>
      <c r="G2" s="21">
        <f t="shared" ref="G2:G60" ca="1" si="0">IFERROR(NOW()-F2,"-")</f>
        <v>45975.772319444448</v>
      </c>
      <c r="H2" s="22">
        <v>45975.643136574072</v>
      </c>
      <c r="I2" s="19" t="str">
        <f>IFERROR(VLOOKUP(D2,DB!A:F,6,0),"")</f>
        <v>SCECO</v>
      </c>
      <c r="J2" s="18" t="str">
        <f>IFERROR(VLOOKUP(D2,DB!A:G,7,0),"")</f>
        <v>Dead</v>
      </c>
      <c r="K2" s="45" t="s">
        <v>39112</v>
      </c>
      <c r="L2" s="23" t="str">
        <f>IFERROR(VLOOKUP(D2,DB!A:I,9,0),"")</f>
        <v>Latis</v>
      </c>
    </row>
    <row r="3" spans="1:13" ht="15" customHeight="1">
      <c r="A3" s="19" t="s">
        <v>39111</v>
      </c>
      <c r="B3" s="61" t="str">
        <f>IFERROR(VLOOKUP(D3,DB!A:K,11,0),"")</f>
        <v>R3</v>
      </c>
      <c r="C3" s="18">
        <v>4</v>
      </c>
      <c r="D3" s="18" t="s">
        <v>12900</v>
      </c>
      <c r="E3" s="18"/>
      <c r="F3" s="20"/>
      <c r="G3" s="21">
        <f t="shared" ca="1" si="0"/>
        <v>45975.772319444448</v>
      </c>
      <c r="H3" s="22">
        <v>45975.643125000002</v>
      </c>
      <c r="I3" s="19" t="str">
        <f>IFERROR(VLOOKUP(D3,DB!A:F,6,0),"")</f>
        <v>SCECO</v>
      </c>
      <c r="J3" s="18" t="str">
        <f>IFERROR(VLOOKUP(D3,DB!A:G,7,0),"")</f>
        <v>Vandalized</v>
      </c>
      <c r="K3" s="45" t="s">
        <v>39113</v>
      </c>
      <c r="L3" s="23" t="str">
        <f>IFERROR(VLOOKUP(D3,DB!A:I,9,0),"")</f>
        <v>Latis</v>
      </c>
    </row>
    <row r="4" spans="1:13" ht="15" customHeight="1">
      <c r="A4" s="19"/>
      <c r="B4" s="61" t="str">
        <f>IFERROR(VLOOKUP(D4,DB!A:K,11,0),"")</f>
        <v/>
      </c>
      <c r="C4" s="18"/>
      <c r="D4" s="18"/>
      <c r="E4" s="18"/>
      <c r="F4" s="20"/>
      <c r="G4" s="21">
        <f t="shared" ca="1" si="0"/>
        <v>45975.772319444448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45975.772319444448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45975.772319444448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45975.772319444448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45975.772319444448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45975.772319444448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45975.772319444448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45975.772319444448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45975.772319444448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45975.772319444448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45975.772319444448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45975.772319444448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45975.772319444448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45975.772319444448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45975.772319444448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45975.772319444448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45975.772319444448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45975.772319444448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45975.772319444448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45975.772319444448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45975.772319444448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45975.772319444448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45975.772319444448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45975.772319444448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45975.772319444448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45975.772319444448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45975.772319444448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45975.772319444448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45975.772319444448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45975.772319444448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45975.772319444448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45975.772319444448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45975.772319444448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45975.772319444448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45975.772319444448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45975.772319444448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45975.772319444448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45975.772319444448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45975.772319444448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45975.772319444448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45975.772319444448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45975.772319444448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45975.772319444448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45975.772319444448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45975.772319444448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45975.772319444448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45975.772319444448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45975.772319444448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45975.772319444448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45975.772319444448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45975.772319444448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45975.772319444448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45975.772319444448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45975.772319444448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45975.772319444448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45975.772319444448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45975.772319444448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45975.772319444448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45975.772319444448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45975.772319444448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45975.772319444448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45975.772319444448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45975.772319444448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45975.772319444448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45975.772319444448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45975.772319444448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45975.772319444448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45975.772319444448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45975.772319444448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45975.772319444448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45975.772319444448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45975.772319444448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45975.772319444448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45975.772319444448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45975.772319444448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45975.772319444448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45975.772319444448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45975.772319444448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45975.772319444448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45975.772319444448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45975.772319444448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45975.772319444448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45975.772319444448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45975.772319444448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45975.772319444448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45975.772319444448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45975.772319444448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45975.772319444448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45975.772319444448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45975.772319444448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45975.772319444448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45975.772319444448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45975.772319444448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45975.772319444448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45975.772319444448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45975.772319444448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45975.772319444448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45975.772319444448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45975.772319444448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45975.772319444448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45975.772319444448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45975.772319444448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45975.772319444448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45975.772319444448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45975.772319444448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45975.772319444448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45975.772319444448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45975.772319444448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45975.772319444448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45975.772319444448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45975.772319444448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45975.772319444448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45975.772319444448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45975.772319444448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45975.772319444448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45975.772319444448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45975.772319444448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45975.772319444448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45975.772319444448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45975.772319444448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45975.772319444448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45975.772319444448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45975.772319444448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45975.772319444448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45975.772319444448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45975.772319444448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45975.772319444448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45975.772319444448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45975.772319444448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45975.772319444448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45975.772319444448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45975.772319444448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45975.772319444448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45975.772319444448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45975.772319444448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45975.772319444448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45975.772319444448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45975.772319444448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45975.772319444448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45975.772319444448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45975.772319444448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45975.772319444448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45975.772319444448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45975.772319444448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45975.772319444448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45975.772319444448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45975.772319444448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45975.772319444448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45975.772319444448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45975.772319444448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45975.772319444448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45975.772319444448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45975.772319444448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45975.772319444448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45975.772319444448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45975.772319444448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45975.772319444448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45975.772319444448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45975.772319444448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45975.772319444448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45975.772319444448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45975.772319444448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45975.772319444448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45975.772319444448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45975.772319444448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45975.772319444448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45975.772319444448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45975.772319444448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45975.772319444448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45975.772319444448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45975.772319444448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45975.772319444448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45975.772319444448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45975.772319444448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45975.772319444448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45975.772319444448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45975.772319444448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45975.772319444448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45975.772319444448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45975.772319444448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45975.772319444448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45975.772319444448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45975.772319444448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45975.772319444448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45975.772319444448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45975.772319444448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45975.772319444448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45975.772319444448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45975.772319444448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45975.772319444448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45975.772319444448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45975.772319444448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45975.772319444448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45975.772319444448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45975.772319444448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45975.772319444448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45975.772319444448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45975.772319444448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45975.772319444448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45975.772319444448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45975.772319444448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45975.772319444448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45975.772319444448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45975.772319444448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45975.772319444448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45975.772319444448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45975.772319444448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45975.772319444448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45975.772319444448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45975.772319444448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45975.772319444448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45975.772319444448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45975.772319444448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45975.772319444448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45975.772319444448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45975.772319444448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45975.772319444448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45975.772319444448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45975.772319444448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45975.772319444448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45975.772319444448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45975.772319444448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45975.772319444448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45975.772319444448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45975.772319444448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45975.772319444448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45975.772319444448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45975.772319444448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45975.772319444448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45975.772319444448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45975.772319444448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45975.772319444448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45975.772319444448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45975.772319444448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45975.772319444448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45975.772319444448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45975.772319444448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45975.772319444448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45975.772319444448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45975.772319444448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45975.772319444448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45975.772319444448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45975.772319444448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45975.772319444448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45975.772319444448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45975.772319444448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45975.772319444448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45975.772319444448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45975.772319444448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45975.772319444448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45975.772319444448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45975.772319444448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45975.772319444448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45975.772319444448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45975.772319444448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45975.772319444448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45975.772319444448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45975.772319444448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45975.772319444448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45975.772319444448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45975.772319444448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45975.772319444448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45975.772319444448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45975.772319444448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45975.772319444448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45975.772319444448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45975.772319444448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45975.772319444448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45975.772319444448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45975.772319444448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45975.772319444448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45975.772319444448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45975.772319444448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45975.772319444448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45975.772319444448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45975.772319444448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45975.772319444448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45975.772319444448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45975.772319444448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45975.772319444448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45975.772319444448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45975.772319444448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45975.772319444448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45975.772319444448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45975.772319444448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45975.772319444448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45975.772319444448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45975.772319444448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45975.772319444448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45975.772319444448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45975.772319444448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45975.772319444448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45975.772319444448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45975.772319444448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45975.772319444448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45975.772319444448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45975.772319444448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45975.772319444448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45975.772319444448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45975.772319444448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45975.772319444448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45975.772319444448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45975.772319444448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45975.772319444448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45975.772319444448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45975.772319444448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45975.772319444448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45975.772319444448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45975.772319444448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45975.772319444448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45975.772319444448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45975.772319444448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45975.772319444448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45975.772319444448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45975.772319444448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45975.772319444448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45975.772319444448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45975.772319444448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45975.772319444448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45975.772319444448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45975.772319444448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45975.772319444448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45975.772319444448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45975.772319444448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45975.772319444448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45975.772319444448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45975.772319444448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45975.772319444448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45975.772319444448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45975.772319444448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45975.772319444448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45975.772319444448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45975.772319444448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45975.772319444448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45975.772319444448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45975.772319444448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45975.772319444448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45975.772319444448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45975.772319444448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45975.772319444448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45975.772319444448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45975.772319444448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45975.772319444448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45975.772319444448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45975.772319444448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45975.772319444448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45975.772319444448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45975.772319444448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45975.772319444448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45975.772319444448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45975.772319444448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45975.772319444448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45975.772319444448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45975.772319444448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45975.772319444448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45975.772319444448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45975.772319444448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45975.772319444448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45975.772319444448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45975.772319444448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45975.772319444448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45975.772319444448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45975.772319444448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45975.772319444448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45975.772319444448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45975.772319444448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45975.772319444448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45975.772319444448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45975.772319444448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45975.772319444448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45975.772319444448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45975.772319444448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45975.772319444448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45975.772319444448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45975.772319444448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45975.772319444448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45975.772319444448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45975.772319444448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45975.772319444448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45975.772319444448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45975.772319444448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45975.772319444448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45975.772319444448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45975.772319444448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45975.772319444448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45975.772319444448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45975.772319444448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45975.772319444448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45975.772319444448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45975.772319444448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45975.772319444448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45975.772319444448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45975.772319444448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45975.772319444448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45975.772319444448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45975.772319444448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45975.772319444448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45975.772319444448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45975.772319444448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45975.772319444448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45975.772319444448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45975.772319444448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45975.772319444448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45975.772319444448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45975.772319444448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45975.772319444448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45975.772319444448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45975.772319444448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45975.772319444448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45975.772319444448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45975.772319444448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45975.772319444448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45975.772319444448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45975.772319444448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45975.772319444448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45975.772319444448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45975.772319444448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45975.772319444448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45975.772319444448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45975.772319444448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45975.772319444448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45975.772319444448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45975.772319444448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45975.772319444448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45975.772319444448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45975.772319444448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45975.772319444448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45975.772319444448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45975.772319444448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45975.772319444448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45975.772319444448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45975.772319444448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45975.772319444448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45975.772319444448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45975.772319444448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45975.772319444448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45975.772319444448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45975.772319444448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45975.772319444448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45975.772319444448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45975.772319444448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45975.772319444448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45975.772319444448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45975.772319444448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45975.772319444448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45975.772319444448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45975.772319444448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45975.772319444448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45975.772319444448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45975.772319444448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45975.772319444448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45975.772319444448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45975.772319444448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45975.772319444448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45975.772319444448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45975.772319444448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45975.772319444448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45975.772319444448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45975.772319444448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45975.772319444448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45975.772319444448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45975.772319444448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45975.772319444448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45975.772319444448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45975.772319444448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45975.772319444448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45975.772319444448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45975.772319444448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45975.772319444448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45975.772319444448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45975.772319444448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45975.772319444448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45975.772319444448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45975.772319444448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45975.772319444448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45975.772319444448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45975.772319444448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45975.772319444448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45975.772319444448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45975.772319444448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45975.772319444448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45975.772319444448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45975.772319444448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45975.772319444448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45975.772319444448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45975.772319444448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45975.772319444448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45975.772319444448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45975.772319444448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45975.772319444448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45975.772319444448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45975.772319444448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45975.772319444448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45975.772319444448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45975.772319444448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45975.772319444448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45975.772319444448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45975.772319444448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45975.772319444448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45975.772319444448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45975.772319444448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45975.772319444448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45975.772319444448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45975.772319444448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45975.772319444448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45975.772319444448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45975.772319444448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45975.772319444448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45975.772319444448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45975.772319444448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45975.772319444448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45975.772319444448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45975.772319444448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45975.772319444448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45975.772319444448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45975.772319444448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45975.772319444448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45975.772319444448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45975.772319444448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45975.772319444448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45975.772319444448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45975.772319444448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45975.772319444448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45975.772319444448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45975.772319444448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45975.772319444448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45975.772319444448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45975.772319444448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45975.772319444448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45975.772319444448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45975.772319444448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45975.772319444448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45975.772319444448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45975.772319444448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45975.772319444448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45975.772319444448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45975.772319444448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45975.772319444448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45975.772319444448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45975.772319444448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45975.772319444448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45975.772319444448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45975.772319444448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45975.772319444448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45975.772319444448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45975.772319444448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45975.772319444448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45975.772319444448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45975.772319444448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45975.772319444448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45975.772319444448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45975.772319444448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45975.772319444448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45975.772319444448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45975.772319444448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45975.772319444448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45975.772319444448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45975.772319444448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45975.772319444448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45975.772319444448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45975.772319444448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45975.772319444448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45975.772319444448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45975.772319444448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45975.772319444448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45975.772319444448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45975.772319444448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45975.772319444448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45975.772319444448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45975.772319444448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45975.772319444448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45975.772319444448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45975.772319444448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45975.772319444448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45975.772319444448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45975.772319444448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45975.772319444448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45975.772319444448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45975.772319444448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45975.772319444448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45975.772319444448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45975.772319444448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45975.772319444448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45975.772319444448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45975.772319444448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45975.772319444448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45975.772319444448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45975.772319444448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45975.772319444448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45975.772319444448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45975.772319444448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45975.772319444448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45975.772319444448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45975.772319444448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45975.772319444448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45975.772319444448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45975.772319444448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45975.772319444448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45975.772319444448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45975.772319444448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45975.772319444448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45975.772319444448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45975.772319444448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45975.772319444448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45975.772319444448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45975.772319444448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45975.772319444448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45975.772319444448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45975.772319444448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45975.772319444448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45975.772319444448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45975.772319444448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45975.772319444448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45975.772319444448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45975.772319444448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45975.772319444448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45975.772319444448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45975.772319444448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45975.772319444448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45975.772319444448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45975.772319444448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45975.772319444448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45975.772319444448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45975.772319444448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45975.772319444448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45975.772319444448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45975.772319444448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45975.772319444448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45975.772319444448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45975.772319444448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45975.772319444448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45975.772319444448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45975.772319444448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45975.772319444448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45975.772319444448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45975.772319444448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45975.772319444448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45975.772319444448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45975.772319444448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45975.772319444448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45975.772319444448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45975.772319444448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45975.772319444448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45975.772319444448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45975.772319444448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45975.772319444448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45975.772319444448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45975.772319444448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45975.772319444448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45975.772319444448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45975.772319444448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45975.772319444448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45975.772319444448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45975.772319444448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45975.772319444448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45975.772319444448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45975.772319444448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45975.772319444448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45975.772319444448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45975.772319444448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45975.772319444448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45975.772319444448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45975.772319444448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45975.772319444448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45975.772319444448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45975.772319444448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45975.772319444448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45975.772319444448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45975.772319444448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45975.772319444448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45975.772319444448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45975.772319444448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45975.772319444448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45975.772319444448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45975.772319444448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45975.772319444448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45975.772319444448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45975.772319444448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45975.772319444448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45975.772319444448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45975.772319444448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45975.772319444448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45975.772319444448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45975.772319444448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45975.772319444448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45975.772319444448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45975.772319444448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45975.772319444448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45975.772319444448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45975.772319444448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45975.772319444448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45975.772319444448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45975.772319444448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45975.772319444448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45975.772319444448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45975.772319444448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45975.772319444448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45975.772319444448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45975.772319444448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45975.772319444448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45975.772319444448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45975.772319444448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45975.772319444448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45975.772319444448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45975.772319444448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45975.772319444448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45975.772319444448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45975.772319444448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45975.772319444448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45975.772319444448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45975.772319444448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45975.772319444448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45975.772319444448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45975.772319444448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45975.772319444448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45975.772319444448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45975.772319444448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45975.772319444448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45975.772319444448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45975.772319444448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45975.772319444448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45975.772319444448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45975.772319444448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45975.772319444448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45975.772319444448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45975.772319444448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45975.772319444448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45975.772319444448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45975.772319444448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45975.772319444448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45975.772319444448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45975.772319444448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45975.772319444448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45975.772319444448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45975.772319444448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45975.772319444448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45975.772319444448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45975.772319444448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45975.772319444448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45975.772319444448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45975.772319444448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45975.772319444448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45975.772319444448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45975.772319444448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45975.772319444448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45975.772319444448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45975.772319444448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45975.772319444448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45975.772319444448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45975.772319444448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45975.772319444448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45975.772319444448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45975.772319444448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45975.772319444448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45975.772319444448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45975.772319444448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45975.772319444448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45975.772319444448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45975.772319444448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45975.772319444448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45975.772319444448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45975.772319444448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45975.772319444448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45975.772319444448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45975.772319444448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45975.772319444448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45975.772319444448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45975.772319444448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45975.772319444448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45975.772319444448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45975.772319444448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45975.772319444448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45975.772319444448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45975.772319444448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45975.772319444448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45975.772319444448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45975.772319444448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45975.772319444448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45975.772319444448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45975.772319444448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45975.772319444448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45975.772319444448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45975.772319444448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45975.772319444448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45975.772319444448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45975.772319444448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45975.772319444448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45975.772319444448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45975.772319444448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45975.772319444448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45975.772319444448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45975.772319444448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45975.772319444448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45975.772319444448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45975.772319444448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45975.772319444448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45975.772319444448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45975.772319444448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45975.772319444448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45975.772319444448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45975.772319444448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45975.772319444448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45975.772319444448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45975.772319444448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45975.772319444448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45975.772319444448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45975.772319444448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45975.772319444448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45975.772319444448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45975.772319444448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45975.772319444448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45975.772319444448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45975.772319444448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45975.772319444448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45975.772319444448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45975.772319444448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45975.772319444448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45975.772319444448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45975.772319444448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45975.772319444448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45975.772319444448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45975.772319444448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45975.772319444448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45975.772319444448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45975.772319444448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45975.772319444448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45975.772319444448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45975.772319444448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45975.772319444448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45975.772319444448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45975.772319444448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45975.772319444448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45975.772319444448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45975.772319444448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45975.772319444448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45975.772319444448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45975.772319444448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45975.772319444448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45975.772319444448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45975.772319444448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45975.772319444448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45975.772319444448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45975.772319444448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45975.772319444448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45975.772319444448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45975.772319444448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45975.772319444448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45975.772319444448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45975.772319444448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45975.772319444448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45975.772319444448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45975.772319444448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45975.772319444448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45975.772319444448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45975.772319444448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45975.772319444448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45975.772319444448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45975.772319444448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45975.772319444448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45975.772319444448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45975.772319444448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45975.772319444448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45975.772319444448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45975.772319444448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45975.772319444448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45975.772319444448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45975.772319444448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45975.772319444448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45975.772319444448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45975.772319444448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45975.772319444448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45975.772319444448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45975.772319444448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45975.772319444448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45975.772319444448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45975.772319444448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45975.772319444448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45975.772319444448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45975.772319444448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45975.772319444448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45975.772319444448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45975.772319444448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45975.772319444448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45975.772319444448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45975.772319444448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45975.772319444448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45975.772319444448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45975.772319444448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45975.772319444448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45975.772319444448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45975.772319444448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45975.772319444448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45975.772319444448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45975.772319444448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45975.772319444448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45975.772319444448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45975.772319444448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45975.772319444448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45975.772319444448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45975.772319444448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45975.772319444448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45975.772319444448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45975.772319444448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45975.772319444448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45975.772319444448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45975.772319444448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45975.772319444448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45975.772319444448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45975.772319444448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45975.772319444448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45975.772319444448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45975.772319444448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45975.772319444448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45975.772319444448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45975.772319444448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45975.772319444448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45975.772319444448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45975.772319444448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45975.772319444448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45975.772319444448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45975.772319444448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45975.772319444448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45975.772319444448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45975.772319444448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45975.772319444448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45975.772319444448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45975.772319444448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45975.772319444448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45975.772319444448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45975.772319444448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45975.772319444448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45975.772319444448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45975.772319444448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45975.772319444448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45975.772319444448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45975.772319444448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45975.772319444448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45975.772319444448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45975.772319444448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45975.772319444448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45975.772319444448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45975.772319444448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45975.772319444448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45975.772319444448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45975.772319444448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45975.772319444448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45975.772319444448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45975.772319444448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45975.772319444448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45975.772319444448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45975.772319444448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45975.772319444448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45975.772319444448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45975.772319444448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45975.772319444448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45975.772319444448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45975.772319444448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45975.772319444448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45975.772319444448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45975.772319444448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45975.772319444448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45975.772319444448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45975.772319444448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45975.772319444448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45975.772319444448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45975.772319444448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45975.772319444448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45975.772319444448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45975.772319444448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45975.772319444448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45975.772319444448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45975.772319444448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45975.772319444448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45975.772319444448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45975.772319444448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45975.772319444448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45975.772319444448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45975.772319444448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45975.772319444448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45975.772319444448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45975.772319444448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45975.772319444448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45975.772319444448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45975.772319444448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45975.772319444448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45975.772319444448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45975.772319444448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45975.772319444448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45975.772319444448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45975.772319444448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45975.772319444448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45975.772319444448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45975.772319444448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45975.772319444448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45975.772319444448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45975.772319444448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45975.772319444448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45975.772319444448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45975.772319444448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45975.772319444448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45975.772319444448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45975.772319444448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45975.772319444448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45975.772319444448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45975.772319444448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45975.772319444448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45975.772319444448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45975.772319444448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45975.772319444448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45975.772319444448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45975.772319444448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45975.772319444448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45975.772319444448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45975.772319444448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45975.772319444448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45975.772319444448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45975.772319444448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45975.772319444448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45975.772319444448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45975.772319444448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45975.772319444448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45975.772319444448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45975.772319444448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45975.772319444448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45975.772319444448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45975.772319444448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45975.772319444448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45975.772319444448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45975.772319444448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45975.772319444448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45975.772319444448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45975.772319444448</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272.29160185185174</v>
      </c>
      <c r="H2" s="96">
        <v>45703.474768518521</v>
      </c>
      <c r="I2" s="96" t="str">
        <f>IFERROR(VLOOKUP(D2,DB!A:F,6,0),"")</f>
        <v>SCECO</v>
      </c>
      <c r="J2" s="96" t="str">
        <f>IFERROR(VLOOKUP(D2,DB!A:G,7,0),"")</f>
        <v>Dead</v>
      </c>
      <c r="K2" s="98" t="s">
        <v>39115</v>
      </c>
      <c r="L2" s="92" t="str">
        <f>IFERROR(VLOOKUP(D2,DB!A:I,9,0),"")</f>
        <v>Latis</v>
      </c>
    </row>
    <row r="3" spans="1:16" ht="15" customHeight="1">
      <c r="A3" s="135" t="s">
        <v>39111</v>
      </c>
      <c r="B3" s="135" t="str">
        <f>IFERROR(VLOOKUP(D3,DB!A:K,11,0),"")</f>
        <v>R4</v>
      </c>
      <c r="C3" s="94">
        <v>1</v>
      </c>
      <c r="D3" s="92" t="s">
        <v>34140</v>
      </c>
      <c r="E3" s="95" t="s">
        <v>39021</v>
      </c>
      <c r="F3" s="96"/>
      <c r="G3" s="97">
        <f ca="1">IFERROR(NOW()-F3,"")</f>
        <v>45975.772319444448</v>
      </c>
      <c r="H3" s="96">
        <v>45975.70239583333</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36490</v>
      </c>
      <c r="E4" s="95" t="s">
        <v>39102</v>
      </c>
      <c r="F4" s="96">
        <v>45975.755208333336</v>
      </c>
      <c r="G4" s="97">
        <f ca="1">IFERROR(NOW()-F4,"")</f>
        <v>1.7111111112171784E-2</v>
      </c>
      <c r="H4" s="96">
        <v>45975.742013888892</v>
      </c>
      <c r="I4" s="135" t="str">
        <f>IFERROR(VLOOKUP(D4,DB!A:F,6,0),"")</f>
        <v>SCECO</v>
      </c>
      <c r="J4" s="135" t="str">
        <f>IFERROR(VLOOKUP(D4,DB!A:G,7,0),"")</f>
        <v>Dead</v>
      </c>
      <c r="K4" s="98" t="s">
        <v>39118</v>
      </c>
      <c r="L4" s="92" t="str">
        <f>IFERROR(VLOOKUP(D4,DB!A:I,9,0),"")</f>
        <v>Latis</v>
      </c>
    </row>
    <row r="5" spans="1:16" ht="15" customHeight="1">
      <c r="A5" s="135" t="s">
        <v>39111</v>
      </c>
      <c r="B5" s="135" t="str">
        <f>IFERROR(VLOOKUP(D5,DB!A:K,11,0),"")</f>
        <v>R4</v>
      </c>
      <c r="C5" s="94">
        <v>1</v>
      </c>
      <c r="D5" s="92" t="s">
        <v>36364</v>
      </c>
      <c r="E5" s="95" t="s">
        <v>39021</v>
      </c>
      <c r="F5" s="96"/>
      <c r="G5" s="97">
        <f ca="1">IFERROR(NOW()-F5,"")</f>
        <v>45975.772319444448</v>
      </c>
      <c r="H5" s="96">
        <v>45975.742754629631</v>
      </c>
      <c r="I5" s="135" t="str">
        <f>IFERROR(VLOOKUP(D5,DB!A:F,6,0),"")</f>
        <v>Generator-SG</v>
      </c>
      <c r="J5" s="135" t="str">
        <f>IFERROR(VLOOKUP(D5,DB!A:G,7,0),"")</f>
        <v>No BB Shifted</v>
      </c>
      <c r="K5" s="98" t="s">
        <v>39119</v>
      </c>
      <c r="L5" s="92" t="str">
        <f>IFERROR(VLOOKUP(D5,DB!A:I,9,0),"")</f>
        <v>Latis</v>
      </c>
    </row>
    <row r="6" spans="1:16" ht="15" customHeight="1">
      <c r="A6" s="135" t="s">
        <v>39111</v>
      </c>
      <c r="B6" s="135" t="str">
        <f>IFERROR(VLOOKUP(D6,DB!A:K,11,0),"")</f>
        <v>R4</v>
      </c>
      <c r="C6" s="94">
        <v>2</v>
      </c>
      <c r="D6" s="92" t="s">
        <v>36410</v>
      </c>
      <c r="E6" s="95"/>
      <c r="F6" s="96"/>
      <c r="G6" s="97">
        <f ca="1">IFERROR(NOW()-F6,"")</f>
        <v>45975.772319444448</v>
      </c>
      <c r="H6" s="96">
        <v>45975.766296296293</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45975.772319444448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45975.772319444448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45975.772319444448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45975.772319444448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45975.772319444448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45975.772319444448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45975.772319444448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45975.772319444448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45975.772319444448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45975.772319444448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45975.772319444448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45975.772319444448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45975.772319444448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45975.772319444448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45975.772319444448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45975.772319444448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45975.772319444448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45975.772319444448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45975.772319444448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45975.772319444448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45975.772319444448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45975.772319444448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45975.772319444448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45975.772319444448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45975.772319444448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45975.772319444448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45975.772319444448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45975.772319444448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45975.772319444448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45975.772319444448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45975.772319444448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45975.772319444448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45975.772319444448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45975.772319444448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45975.772319444448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45975.772319444448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45975.772319444448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45975.772319444448</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83.940259259259619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49.583442129631294</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27.111208333335526</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34999</v>
      </c>
      <c r="E6" s="124" t="s">
        <v>39021</v>
      </c>
      <c r="F6" s="156">
        <v>45975.640729166669</v>
      </c>
      <c r="G6" s="126">
        <f t="shared" ref="G6:G59" ca="1" si="2">IFERROR(NOW()-F6,"")</f>
        <v>0.13159027777874144</v>
      </c>
      <c r="H6" s="125">
        <v>45975.629351851851</v>
      </c>
      <c r="I6" s="124" t="str">
        <f>IFERROR(VLOOKUP(D6,DB!A:F,6,0),"")</f>
        <v>SCECO</v>
      </c>
      <c r="J6" s="124" t="str">
        <f>IFERROR(VLOOKUP(D6,DB!A:G,7,0),"")</f>
        <v>Vandalized</v>
      </c>
      <c r="K6" s="124" t="s">
        <v>39130</v>
      </c>
      <c r="L6" s="124" t="str">
        <f>IFERROR(VLOOKUP(D6,DB!A:I,9,0),"")</f>
        <v>Latis</v>
      </c>
    </row>
    <row r="7" spans="1:13">
      <c r="A7" s="124" t="s">
        <v>39131</v>
      </c>
      <c r="B7" s="124" t="str">
        <f>IFERROR(VLOOKUP(D7,DB!A:K,11,0),"")</f>
        <v>R5</v>
      </c>
      <c r="C7" s="124">
        <v>1</v>
      </c>
      <c r="D7" s="124" t="s">
        <v>34351</v>
      </c>
      <c r="E7" s="124" t="s">
        <v>39021</v>
      </c>
      <c r="F7" s="156">
        <v>45975.663761574076</v>
      </c>
      <c r="G7" s="126">
        <f t="shared" ca="1" si="2"/>
        <v>0.10855787037144182</v>
      </c>
      <c r="H7" s="125">
        <v>45975.658229166664</v>
      </c>
      <c r="I7" s="124" t="str">
        <f>IFERROR(VLOOKUP(D7,DB!A:F,6,0),"")</f>
        <v>SCECO</v>
      </c>
      <c r="J7" s="124" t="str">
        <f>IFERROR(VLOOKUP(D7,DB!A:G,7,0),"")</f>
        <v>Vandalized</v>
      </c>
      <c r="K7" s="124" t="s">
        <v>39130</v>
      </c>
      <c r="L7" s="124" t="str">
        <f>IFERROR(VLOOKUP(D7,DB!A:I,9,0),"")</f>
        <v>Latis</v>
      </c>
    </row>
    <row r="8" spans="1:13">
      <c r="A8" s="124"/>
      <c r="B8" s="124" t="str">
        <f>IFERROR(VLOOKUP(D8,DB!A:K,11,0),"")</f>
        <v/>
      </c>
      <c r="C8" s="124"/>
      <c r="D8"/>
      <c r="E8" s="124"/>
      <c r="F8" s="124"/>
      <c r="G8" s="126">
        <f t="shared" ca="1" si="2"/>
        <v>45975.772319444448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45975.772319444448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45975.772319444448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45975.772319444448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45975.772319444448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45975.772319444448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45975.772319444448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45975.772319444448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45975.772319444448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45975.772319444448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45975.772319444448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45975.772319444448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45975.772319444448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45975.772319444448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45975.772319444448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45975.772319444448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45975.772319444448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45975.772319444448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45975.772319444448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45975.772319444448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45975.772319444448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45975.772319444448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45975.772319444448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45975.772319444448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45975.772319444448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45975.772319444448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45975.772319444448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45975.772319444448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45975.772319444448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45975.772319444448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45975.772319444448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45975.772319444448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45975.772319444448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45975.772319444448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45975.772319444448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45975.772319444448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45975.772319444448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45975.772319444448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45975.772319444448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45975.772319444448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45975.772319444448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45975.772319444448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45975.772319444448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45975.772319444448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45975.772319444448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45975.772319444448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45975.772319444448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45975.772319444448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45975.772319444448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45975.772319444448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45975.772319444448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45975.772319444448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45975.772319444448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45975.772319444448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45975.772319444448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45975.772319444448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45975.772319444448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45975.772319444448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45975.772319444448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45975.772319444448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45975.772319444448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45975.772319444448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45975.772319444448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45975.772319444448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45975.772319444448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45975.772319444448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45975.772319444448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45975.772319444448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45975.772319444448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45975.772319444448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45975.772319444448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45975.772319444448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45975.772319444448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45975.772319444448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45975.772319444448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45975.772319444448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45975.772319444448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45975.772319444448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45975.772319444448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45975.772319444448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45975.772319444448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45975.772319444448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45975.772319444448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45975.772319444448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45975.772319444448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45975.772319444448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45975.772319444448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45975.772319444448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45975.772319444448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45975.772319444448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45975.772319444448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45975.772319444448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45975.772319444448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45975.772319444448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45975.772319444448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45975.772319444448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45975.772319444448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45975.772319444448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45975.772319444448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45975.772319444448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45975.772319444448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45975.772319444448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45975.772319444448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45975.772319444448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45975.772319444448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45975.772319444448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45975.772319444448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45975.772319444448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45975.772319444448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45975.772319444448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45975.772319444448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45975.772319444448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45975.772319444448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45975.772319444448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45975.772319444448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45975.772319444448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45975.772319444448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45975.772319444448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45975.772319444448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45975.772319444448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45975.772319444448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45975.772319444448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45975.772319444448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45975.772319444448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45975.772319444448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45975.772319444448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45975.772319444448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45975.772319444448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45975.772319444448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45975.772319444448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45975.772319444448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45975.772319444448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45975.772319444448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45975.772319444448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45975.772319444448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45975.772319444448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45975.772319444448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45975.772319444448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45975.772319444448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45975.772319444448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45975.772319444448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45975.772319444448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45975.772319444448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45975.772319444448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45975.772319444448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45975.772319444448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45975.772319444448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45975.772319444448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45975.772319444448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45975.772319444448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45975.772319444448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45975.772319444448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45975.772319444448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45975.772319444448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45975.772319444448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45975.772319444448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45975.772319444448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45975.772319444448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45975.772319444448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45975.772319444448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45975.772319444448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45975.772319444448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45975.772319444448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45975.772319444448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45975.772319444448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45975.772319444448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45975.772319444448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45975.772319444448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45975.772319444448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45975.772319444448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45975.772319444448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45975.772319444448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45975.772319444448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45975.772319444448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45975.772319444448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45975.772319444448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45975.772319444448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45975.772319444448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45975.772319444448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45975.772319444448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45975.772319444448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45975.772319444448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45975.772319444448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45975.772319444448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45975.772319444448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45975.772319444448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45975.772319444448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45975.772319444448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45975.772319444448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45975.772319444448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45975.772319444448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45975.772319444448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45975.772319444448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45975.772319444448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45975.772319444448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45975.772319444448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45975.772319444448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45975.772319444448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45975.772319444448</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45975.772319444448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45975.772319444448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45975.772319444448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45975.772319444448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45975.772319444448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45975.772319444448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45975.772319444448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45975.772319444448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45975.772319444448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45975.772319444448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45975.772319444448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45975.772319444448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45975.772319444448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45975.772319444448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45975.772319444448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45975.772319444448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45975.772319444448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45975.772319444448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45975.772319444448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45975.772319444448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45975.772319444448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45975.772319444448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45975.772319444448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45975.772319444448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45975.772319444448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45975.772319444448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45975.772319444448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45975.772319444448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45975.772319444448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45975.772319444448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45975.772319444448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45975.772319444448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45975.772319444448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45975.772319444448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45975.772319444448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45975.772319444448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45975.772319444448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45975.772319444448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45975.772319444448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45975.772319444448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45975.772319444448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45975.772319444448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45975.772319444448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45975.772319444448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45975.772319444448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45975.772319444448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45975.772319444448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45975.772319444448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45975.772319444448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45975.772319444448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45975.772319444448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45975.772319444448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45975.772319444448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45975.772319444448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45975.772319444448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45975.772319444448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45975.772319444448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45975.772319444448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45975.772319444448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45975.772319444448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45975.772319444448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45975.772319444448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45975.772319444448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45975.772319444448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45975.772319444448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45975.772319444448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45975.772319444448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45975.772319444448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45975.772319444448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45975.772319444448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45975.772319444448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45975.772319444448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45975.772319444448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45975.772319444448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45975.772319444448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45975.772319444448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45975.772319444448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45975.772319444448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45975.772319444448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45975.772319444448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45975.772319444448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45975.772319444448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45975.772319444448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45975.772319444448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45975.772319444448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45975.772319444448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45975.772319444448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45975.772319444448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45975.772319444448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45975.772319444448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45975.772319444448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45975.772319444448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45975.772319444448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45975.772319444448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45975.772319444448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45975.772319444448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45975.772319444448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45975.772319444448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45975.772319444448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45975.772319444448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45975.772319444448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45975.772319444448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45975.772319444448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45975.772319444448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45975.772319444448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45975.772319444448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45975.772319444448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45975.772319444448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45975.772319444448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45975.772319444448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45975.772319444448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45975.772319444448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45975.772319444448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45975.772319444448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45975.772319444448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45975.772319444448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45975.772319444448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45975.772319444448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45975.772319444448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45975.772319444448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45975.772319444448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45975.772319444448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45975.772319444448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45975.772319444448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