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36" documentId="13_ncr:1_{F6CB121F-512D-4AA6-A0C1-0FB36C537598}" xr6:coauthVersionLast="47" xr6:coauthVersionMax="47" xr10:uidLastSave="{670BD508-4529-48E8-B0B5-B00E830A8FE8}"/>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L35" i="6"/>
  <c r="J35" i="6"/>
  <c r="I35" i="6"/>
  <c r="G35" i="6"/>
  <c r="B35" i="6"/>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<sst xmlns="http://schemas.openxmlformats.org/spreadsheetml/2006/main" count="180322" uniqueCount="39130">
  <si>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</si>
  <si>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</si>
  <si>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</si>
  <si>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</si>
  <si>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</si>
  <si>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</si>
  <si>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</si>
  <si>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</si>
  <si>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</si>
  <si>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</si>
  <si>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</si>
  <si>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</si>
  <si>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</si>
  <si>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</si>
  <si>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</si>
  <si>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</si>
  <si>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</si>
  <si>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</si>
  <si>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</si>
  <si>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</si>
  <si>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</si>
  <si>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</si>
  <si>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</si>
  <si>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</si>
  <si>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</si>
  <si>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</si>
  <si>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</si>
  <si>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</si>
  <si>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</si>
  <si>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</si>
  <si>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</si>
  <si>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</si>
  <si>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</si>
  <si>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</si>
  <si>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</si>
  <si>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</si>
  <si>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</si>
  <si>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</si>
  <si>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</si>
  <si>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</si>
  <si>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</si>
  <si>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</si>
  <si>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</si>
  <si>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</si>
  <si>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</si>
  <si>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</si>
  <si>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</si>
  <si>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</si>
  <si>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</si>
  <si>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</si>
  <si>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</si>
  <si>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</si>
  <si>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</si>
  <si>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</si>
  <si>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</si>
  <si>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</si>
  <si>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</si>
  <si>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</si>
  <si>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</si>
  <si>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</si>
  <si>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</si>
  <si>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</si>
  <si>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</si>
  <si>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</si>
  <si>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</si>
  <si>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</si>
  <si>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</si>
  <si>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</si>
  <si>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</si>
  <si>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</si>
  <si>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</si>
  <si>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</si>
  <si>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</si>
  <si>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</si>
  <si>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</si>
  <si>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</si>
  <si>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</si>
  <si>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</si>
  <si>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</si>
  <si>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</si>
  <si>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</si>
  <si>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</si>
  <si>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</si>
  <si>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</si>
  <si>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</si>
  <si>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</si>
  <si>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</si>
  <si>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</si>
  <si>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</si>
  <si>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</si>
  <si>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</si>
  <si>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</si>
  <si>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</si>
  <si>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</si>
  <si>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</si>
  <si>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</si>
  <si>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</si>
  <si>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</si>
  <si>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</si>
  <si>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</si>
  <si>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</si>
  <si>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</si>
  <si>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</si>
  <si>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</si>
  <si>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</si>
  <si>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</si>
  <si>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</si>
  <si>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</si>
  <si>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</si>
  <si>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</si>
  <si>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</si>
  <si>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</si>
  <si>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</si>
  <si>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</si>
  <si>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</si>
  <si>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</si>
  <si>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</si>
  <si>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</si>
  <si>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</si>
  <si>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</si>
  <si>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</si>
  <si>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</si>
  <si>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</si>
  <si>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</si>
  <si>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</si>
  <si>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</si>
  <si>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</si>
  <si>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</si>
  <si>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</si>
  <si>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</si>
  <si>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</si>
  <si>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</si>
  <si>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</si>
  <si>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</si>
  <si>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</si>
  <si>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</si>
  <si>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</si>
  <si>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</si>
  <si>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</si>
  <si>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</si>
  <si>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</si>
  <si>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</si>
  <si>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</si>
  <si>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</si>
  <si>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</si>
  <si>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</si>
  <si>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</si>
  <si>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</si>
  <si>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</si>
  <si>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</si>
  <si>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</si>
  <si>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</si>
  <si>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</si>
  <si>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</si>
  <si>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</si>
  <si>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</si>
  <si>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</si>
  <si>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</si>
  <si>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</si>
  <si>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</si>
  <si>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</si>
  <si>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</si>
  <si>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</si>
  <si>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</si>
  <si>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</si>
  <si>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</si>
  <si>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</si>
  <si>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</si>
  <si>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</si>
  <si>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</si>
  <si>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</si>
  <si>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</si>
  <si>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</si>
  <si>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</si>
  <si>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</si>
  <si>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</si>
  <si>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</si>
  <si>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</si>
  <si>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</si>
  <si>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</si>
  <si>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</si>
  <si>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</si>
  <si>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</si>
  <si>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</si>
  <si>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</si>
  <si>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</si>
  <si>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</si>
  <si>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</si>
  <si>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</si>
  <si>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</si>
  <si>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</si>
  <si>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</si>
  <si>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</si>
  <si>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</si>
  <si>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</si>
  <si>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</si>
  <si>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</si>
  <si>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</si>
  <si>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</si>
  <si>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</si>
  <si>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</si>
  <si>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</si>
  <si>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</si>
  <si>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</si>
  <si>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</si>
  <si>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</si>
  <si>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</si>
  <si>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</si>
  <si>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</si>
  <si>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</si>
  <si>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</si>
  <si>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</si>
  <si>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</si>
  <si>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</si>
  <si>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</si>
  <si>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</si>
  <si>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</si>
  <si>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</si>
  <si>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</si>
  <si>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</si>
  <si>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</si>
  <si>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</si>
  <si>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</si>
  <si>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</si>
  <si>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</si>
  <si>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</si>
  <si>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</si>
  <si>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</si>
  <si>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</si>
  <si>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</si>
  <si>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</si>
  <si>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</si>
  <si>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</si>
  <si>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</si>
  <si>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</si>
  <si>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</si>
  <si>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</si>
  <si>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</si>
  <si>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</si>
  <si>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</si>
  <si>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</si>
  <si>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</si>
  <si>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</si>
  <si>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</si>
  <si>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</si>
  <si>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</si>
  <si>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</si>
  <si>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</si>
  <si>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</si>
  <si>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</si>
  <si>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</si>
  <si>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</si>
  <si>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</si>
  <si>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</si>
  <si>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</si>
  <si>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</si>
  <si>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</si>
  <si>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</si>
  <si>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</si>
  <si>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</si>
  <si>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</si>
  <si>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</si>
  <si>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</si>
  <si>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</si>
  <si>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</si>
  <si>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</si>
  <si>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</si>
  <si>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</si>
  <si>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</si>
  <si>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</si>
  <si>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</si>
  <si>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</si>
  <si>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</si>
  <si>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</si>
  <si>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</si>
  <si>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</si>
  <si>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</si>
  <si>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</si>
  <si>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</si>
  <si>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</si>
  <si>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</si>
  <si>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</si>
  <si>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</si>
  <si>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</si>
  <si>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</si>
  <si>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</si>
  <si>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</si>
  <si>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</si>
  <si>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</si>
  <si>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</si>
  <si>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</si>
  <si>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</si>
  <si>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</si>
  <si>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</si>
  <si>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</si>
  <si>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</si>
  <si>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</si>
  <si>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</si>
  <si>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</si>
  <si>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</si>
  <si>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</si>
  <si>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</si>
  <si>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</si>
  <si>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</si>
  <si>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</si>
  <si>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</si>
  <si>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</si>
  <si>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</si>
  <si>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</si>
  <si>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</si>
  <si>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</si>
  <si>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</si>
  <si>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</si>
  <si>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</si>
  <si>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</si>
  <si>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</si>
  <si>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</si>
  <si>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</si>
  <si>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</si>
  <si>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</si>
  <si>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</si>
  <si>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</si>
  <si>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</si>
  <si>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</si>
  <si>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</si>
  <si>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</si>
  <si>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</si>
  <si>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</si>
  <si>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</si>
  <si>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</si>
  <si>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</si>
  <si>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</si>
  <si>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</si>
  <si>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</si>
  <si>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</si>
  <si>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</si>
  <si>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</si>
  <si>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</si>
  <si>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</si>
  <si>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</si>
  <si>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</si>
  <si>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</si>
  <si>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</si>
  <si>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</si>
  <si>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</si>
  <si>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</si>
  <si>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</si>
  <si>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</si>
  <si>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</si>
  <si>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</si>
  <si>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</si>
  <si>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</si>
  <si>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</si>
  <si>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</si>
  <si>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</si>
  <si>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</si>
  <si>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</si>
  <si>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</si>
  <si>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</si>
  <si>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</si>
  <si>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</si>
  <si>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</si>
  <si>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</si>
  <si>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</si>
  <si>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</si>
  <si>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</si>
  <si>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</si>
  <si>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</si>
  <si>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</si>
  <si>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</si>
  <si>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</si>
  <si>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</si>
  <si>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</si>
  <si>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</si>
  <si>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</si>
  <si>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</si>
  <si>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</si>
  <si>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</si>
  <si>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</si>
  <si>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</si>
  <si>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</si>
  <si>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</si>
  <si>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</si>
  <si>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</si>
  <si>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</si>
  <si>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</si>
  <si>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</si>
  <si>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</si>
  <si>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</si>
  <si>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</si>
  <si>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</si>
  <si>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</si>
  <si>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</si>
  <si>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</si>
  <si>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</si>
  <si>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</si>
  <si>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</si>
  <si>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</si>
  <si>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</si>
  <si>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</si>
  <si>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</si>
  <si>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</si>
  <si>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</si>
  <si>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</si>
  <si>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</si>
  <si>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</si>
  <si>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</si>
  <si>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</si>
  <si>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</si>
  <si>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</si>
  <si>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</si>
  <si>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</si>
  <si>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</si>
  <si>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</si>
  <si>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</si>
  <si>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</si>
  <si>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</si>
  <si>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</si>
  <si>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</si>
  <si>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</si>
  <si>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</si>
  <si>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</si>
  <si>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</si>
  <si>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</si>
  <si>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</si>
  <si>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</si>
  <si>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</si>
  <si>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</si>
  <si>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</si>
  <si>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</si>
  <si>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</si>
  <si>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</si>
  <si>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</si>
  <si>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</si>
  <si>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</si>
  <si>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</si>
  <si>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</si>
  <si>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</si>
  <si>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</si>
  <si>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</si>
  <si>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</si>
  <si>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</si>
  <si>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</si>
  <si>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</si>
  <si>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</si>
  <si>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</si>
  <si>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</si>
  <si>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</si>
  <si>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</si>
  <si>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</si>
  <si>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</si>
  <si>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</si>
  <si>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</si>
  <si>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</si>
  <si>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</si>
  <si>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</si>
  <si>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</si>
  <si>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</si>
  <si>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</si>
  <si>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</si>
  <si>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</si>
  <si>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</si>
  <si>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</si>
  <si>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</si>
  <si>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</si>
  <si>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</si>
  <si>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</si>
  <si>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</si>
  <si>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</si>
  <si>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</si>
  <si>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</si>
  <si>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</si>
  <si>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</si>
  <si>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</si>
  <si>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</si>
  <si>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</si>
  <si>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</si>
  <si>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</si>
  <si>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</si>
  <si>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</si>
  <si>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</si>
  <si>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</si>
  <si>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</si>
  <si>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</si>
  <si>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</si>
  <si>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</si>
  <si>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</si>
  <si>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</si>
  <si>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</si>
  <si>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</si>
  <si>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</si>
  <si>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</si>
  <si>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</si>
  <si>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</si>
  <si>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</si>
  <si>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</si>
  <si>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</si>
  <si>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</si>
  <si>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</si>
  <si>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</si>
  <si>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</si>
  <si>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</si>
  <si>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</si>
  <si>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</si>
  <si>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</si>
  <si>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</si>
  <si>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</si>
  <si>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</si>
  <si>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</si>
  <si>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</si>
  <si>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</si>
  <si>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</si>
  <si>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</si>
  <si>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</si>
  <si>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</si>
  <si>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</si>
  <si>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</si>
  <si>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</si>
  <si>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</si>
  <si>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</si>
  <si>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</si>
  <si>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</si>
  <si>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</si>
  <si>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</si>
  <si>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</si>
  <si>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</si>
  <si>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</si>
  <si>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</si>
  <si>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</si>
  <si>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</si>
  <si>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</si>
  <si>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</si>
  <si>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</si>
  <si>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</si>
  <si>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</si>
  <si>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</si>
  <si>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</si>
  <si>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</si>
  <si>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</si>
  <si>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</si>
  <si>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</si>
  <si>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</si>
  <si>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</si>
  <si>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</si>
  <si>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</si>
  <si>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</si>
  <si>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</si>
  <si>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</si>
  <si>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</si>
  <si>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</si>
  <si>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</si>
  <si>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</si>
  <si>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</si>
  <si>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</si>
  <si>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</si>
  <si>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</si>
  <si>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</si>
  <si>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</si>
  <si>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</si>
  <si>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</si>
  <si>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</si>
  <si>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</si>
  <si>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</si>
  <si>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</si>
  <si>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</si>
  <si>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</si>
  <si>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</si>
  <si>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</si>
  <si>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</si>
  <si>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</si>
  <si>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</si>
  <si>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</si>
  <si>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</si>
  <si>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</si>
  <si>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</si>
  <si>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</si>
  <si>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</si>
  <si>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</si>
  <si>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</si>
  <si>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</si>
  <si>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</si>
  <si>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</si>
  <si>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</si>
  <si>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</si>
  <si>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</si>
  <si>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</si>
  <si>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</si>
  <si>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</si>
  <si>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</si>
  <si>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</si>
  <si>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</si>
  <si>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</si>
  <si>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</si>
  <si>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</si>
  <si>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</si>
  <si>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</si>
  <si>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</si>
  <si>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</si>
  <si>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</si>
  <si>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</si>
  <si>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</si>
  <si>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</si>
  <si>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</si>
  <si>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</si>
  <si>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</si>
  <si>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</si>
  <si>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</si>
  <si>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</si>
  <si>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</si>
  <si>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</si>
  <si>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</si>
  <si>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</si>
  <si>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</si>
  <si>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</si>
  <si>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</si>
  <si>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</si>
  <si>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</si>
  <si>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</si>
  <si>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</si>
  <si>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</si>
  <si>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</si>
  <si>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</si>
  <si>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</si>
  <si>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</si>
  <si>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</si>
  <si>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</si>
  <si>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</si>
  <si>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</si>
  <si>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</si>
  <si>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</si>
  <si>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</si>
  <si>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</si>
  <si>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</si>
  <si>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</si>
  <si>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</si>
  <si>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</si>
  <si>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</si>
  <si>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</si>
  <si>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</si>
  <si>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</si>
  <si>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</si>
  <si>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</si>
  <si>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</si>
  <si>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</si>
  <si>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</si>
  <si>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</si>
  <si>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</si>
  <si>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</si>
  <si>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</si>
  <si>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</si>
  <si>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</si>
  <si>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</si>
  <si>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</si>
  <si>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</si>
  <si>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</si>
  <si>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</si>
  <si>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</si>
  <si>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</si>
  <si>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</si>
  <si>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</si>
  <si>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</si>
  <si>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</si>
  <si>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</si>
  <si>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</si>
  <si>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</si>
  <si>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</si>
  <si>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</si>
  <si>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</si>
  <si>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</si>
  <si>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</si>
  <si>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</si>
  <si>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</si>
  <si>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</si>
  <si>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</si>
  <si>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</si>
  <si>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</si>
  <si>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</si>
  <si>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</si>
  <si>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</si>
  <si>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</si>
  <si>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</si>
  <si>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</si>
  <si>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</si>
  <si>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</si>
  <si>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</si>
  <si>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</si>
  <si>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</si>
  <si>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</si>
  <si>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</si>
  <si>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</si>
  <si>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</si>
  <si>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</si>
  <si>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</si>
  <si>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</si>
  <si>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</si>
  <si>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</si>
  <si>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</si>
  <si>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</si>
  <si>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</si>
  <si>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</si>
  <si>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</si>
  <si>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</si>
  <si>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</si>
  <si>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</si>
  <si>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</si>
  <si>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</si>
  <si>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</si>
  <si>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</si>
  <si>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</si>
  <si>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</si>
  <si>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</si>
  <si>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</si>
  <si>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</si>
  <si>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</si>
  <si>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</si>
  <si>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</si>
  <si>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</si>
  <si>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</si>
  <si>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</si>
  <si>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</si>
  <si>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</si>
  <si>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</si>
  <si>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</si>
  <si>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</si>
  <si>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</si>
  <si>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</si>
  <si>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</si>
  <si>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</si>
  <si>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</si>
  <si>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</si>
  <si>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</si>
  <si>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</si>
  <si>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</si>
  <si>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</si>
  <si>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</si>
  <si>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</si>
  <si>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</si>
  <si>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</si>
  <si>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</si>
  <si>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</si>
  <si>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</si>
  <si>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</si>
  <si>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</si>
  <si>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</si>
  <si>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</si>
  <si>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</si>
  <si>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</si>
  <si>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</si>
  <si>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</si>
  <si>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</si>
  <si>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</si>
  <si>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</si>
  <si>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</si>
  <si>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</si>
  <si>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</si>
  <si>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</si>
  <si>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</si>
  <si>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</si>
  <si>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</si>
  <si>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</si>
  <si>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</si>
  <si>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</si>
  <si>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</si>
  <si>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</si>
  <si>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</si>
  <si>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</si>
  <si>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</si>
  <si>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</si>
  <si>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</si>
  <si>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</si>
  <si>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</si>
  <si>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</si>
  <si>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</si>
  <si>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</si>
  <si>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</si>
  <si>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</si>
  <si>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</si>
  <si>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</si>
  <si>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</si>
  <si>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</si>
  <si>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</si>
  <si>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</si>
  <si>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</si>
  <si>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</si>
  <si>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</si>
  <si>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</si>
  <si>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</si>
  <si>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</si>
  <si>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</si>
  <si>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</si>
  <si>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</si>
  <si>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</si>
  <si>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</si>
  <si>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</si>
  <si>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</si>
  <si>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</si>
  <si>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</si>
  <si>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</si>
  <si>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</si>
  <si>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</si>
  <si>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</si>
  <si>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</si>
  <si>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</si>
  <si>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</si>
  <si>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</si>
  <si>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</si>
  <si>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</si>
  <si>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</si>
  <si>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</si>
  <si>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</si>
  <si>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</si>
  <si>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</si>
  <si>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</si>
  <si>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</si>
  <si>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</si>
  <si>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</si>
  <si>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</si>
  <si>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</si>
  <si>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</si>
  <si>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</si>
  <si>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</si>
  <si>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</si>
  <si>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</si>
  <si>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</si>
  <si>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</si>
  <si>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</si>
  <si>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</si>
  <si>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</si>
  <si>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</si>
  <si>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</si>
  <si>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</si>
  <si>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</si>
  <si>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</si>
  <si>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</si>
  <si>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</si>
  <si>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</si>
  <si>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</si>
  <si>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</si>
  <si>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</si>
  <si>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</si>
  <si>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</si>
  <si>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</si>
  <si>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</si>
  <si>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</si>
  <si>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</si>
  <si>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</si>
  <si>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</si>
  <si>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</si>
  <si>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</si>
  <si>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</si>
  <si>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</si>
  <si>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</si>
  <si>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</si>
  <si>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</si>
  <si>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</si>
  <si>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</si>
  <si>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</si>
  <si>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</si>
  <si>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</si>
  <si>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</si>
  <si>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</si>
  <si>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</si>
  <si>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</si>
  <si>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</si>
  <si>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</si>
  <si>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</si>
  <si>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</si>
  <si>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</si>
  <si>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</si>
  <si>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</si>
  <si>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</si>
  <si>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</si>
  <si>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</si>
  <si>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</si>
  <si>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</si>
  <si>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</si>
  <si>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</si>
  <si>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</si>
  <si>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</si>
  <si>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</si>
  <si>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</si>
  <si>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</si>
  <si>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</si>
  <si>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</si>
  <si>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</si>
  <si>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</si>
  <si>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</si>
  <si>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</si>
  <si>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</si>
  <si>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</si>
  <si>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</si>
  <si>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</si>
  <si>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</si>
  <si>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</si>
  <si>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</si>
  <si>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</si>
  <si>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</si>
  <si>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</si>
  <si>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</si>
  <si>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</si>
  <si>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</si>
  <si>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</si>
  <si>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</si>
  <si>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</si>
  <si>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</si>
  <si>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</si>
  <si>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</si>
  <si>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</si>
  <si>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</si>
  <si>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</si>
  <si>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</si>
  <si>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</si>
  <si>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</si>
  <si>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</si>
  <si>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</si>
  <si>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</si>
  <si>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</si>
  <si>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</si>
  <si>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</si>
  <si>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</si>
  <si>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</si>
  <si>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</si>
  <si>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</si>
  <si>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</si>
  <si>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</si>
  <si>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</si>
  <si>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</si>
  <si>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</si>
  <si>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</si>
  <si>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</si>
  <si>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</si>
  <si>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</si>
  <si>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</si>
  <si>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</si>
  <si>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</si>
  <si>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</si>
  <si>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</si>
  <si>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</si>
  <si>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</si>
  <si>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</si>
  <si>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</si>
  <si>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</si>
  <si>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</si>
  <si>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</si>
  <si>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</si>
  <si>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</si>
  <si>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</si>
  <si>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</si>
  <si>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</si>
  <si>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</si>
  <si>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</si>
  <si>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</si>
  <si>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</si>
  <si>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</si>
  <si>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</si>
  <si>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</si>
  <si>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</si>
  <si>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</si>
  <si>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</si>
  <si>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</si>
  <si>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</si>
  <si>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</si>
  <si>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</si>
  <si>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</si>
  <si>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</si>
  <si>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</si>
  <si>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</si>
  <si>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</si>
  <si>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</si>
  <si>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</si>
  <si>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</si>
  <si>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</si>
  <si>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</si>
  <si>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</si>
  <si>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</si>
  <si>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</si>
  <si>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</si>
  <si>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</si>
  <si>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</si>
  <si>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</si>
  <si>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</si>
  <si>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</si>
  <si>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</si>
  <si>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</si>
  <si>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</si>
  <si>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</si>
  <si>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</si>
  <si>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</si>
  <si>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</si>
  <si>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</si>
  <si>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</si>
  <si>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</si>
  <si>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</si>
  <si>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</si>
  <si>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</si>
  <si>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</si>
  <si>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</si>
  <si>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</si>
  <si>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</si>
  <si>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</si>
  <si>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</si>
  <si>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</si>
  <si>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</si>
  <si>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</si>
  <si>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</si>
  <si>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</si>
  <si>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</si>
  <si>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</si>
  <si>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</si>
  <si>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</si>
  <si>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</si>
  <si>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</si>
  <si>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</si>
  <si>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</si>
  <si>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</si>
  <si>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</si>
  <si>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</si>
  <si>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</si>
  <si>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</si>
  <si>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</si>
  <si>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</si>
  <si>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</si>
  <si>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</si>
  <si>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</si>
  <si>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</si>
  <si>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</si>
  <si>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</si>
  <si>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</si>
  <si>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</si>
  <si>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</si>
  <si>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</si>
  <si>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</si>
  <si>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</si>
  <si>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</si>
  <si>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</si>
  <si>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</si>
  <si>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</si>
  <si>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</si>
  <si>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</si>
  <si>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</si>
  <si>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</si>
  <si>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</si>
  <si>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</si>
  <si>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</si>
  <si>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</si>
  <si>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</si>
  <si>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</si>
  <si>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</si>
  <si>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</si>
  <si>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</si>
  <si>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</si>
  <si>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</si>
  <si>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</si>
  <si>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</si>
  <si>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</si>
  <si>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</si>
  <si>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</si>
  <si>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</si>
  <si>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</si>
  <si>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</si>
  <si>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</si>
  <si>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</si>
  <si>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</si>
  <si>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</si>
  <si>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</si>
  <si>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</si>
  <si>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</si>
  <si>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</si>
  <si>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</si>
  <si>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</si>
  <si>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</si>
  <si>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</si>
  <si>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</si>
  <si>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</si>
  <si>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</si>
  <si>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</si>
  <si>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</si>
  <si>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</si>
  <si>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</si>
  <si>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</si>
  <si>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</si>
  <si>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</si>
  <si>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</si>
  <si>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</si>
  <si>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</si>
  <si>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</si>
  <si>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</si>
  <si>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</si>
  <si>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</si>
  <si>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</si>
  <si>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</si>
  <si>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</si>
  <si>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</si>
  <si>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</si>
  <si>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</si>
  <si>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</si>
  <si>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</si>
  <si>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</si>
  <si>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</si>
  <si>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</si>
  <si>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</si>
  <si>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</si>
  <si>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</si>
  <si>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</si>
  <si>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</si>
  <si>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</si>
  <si>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</si>
  <si>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</si>
  <si>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</si>
  <si>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</si>
  <si>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</si>
  <si>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</si>
  <si>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</si>
  <si>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</si>
  <si>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</si>
  <si>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</si>
  <si>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</si>
  <si>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</si>
  <si>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</si>
  <si>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</si>
  <si>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</si>
  <si>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</si>
  <si>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</si>
  <si>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</si>
  <si>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</si>
  <si>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</si>
  <si>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</si>
  <si>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</si>
  <si>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</si>
  <si>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</si>
  <si>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</si>
  <si>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</si>
  <si>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</si>
  <si>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</si>
  <si>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</si>
  <si>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</si>
  <si>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</si>
  <si>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</si>
  <si>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</si>
  <si>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</si>
  <si>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</si>
  <si>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</si>
  <si>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</si>
  <si>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</si>
  <si>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</si>
  <si>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</si>
  <si>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</si>
  <si>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</si>
  <si>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</si>
  <si>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</si>
  <si>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</si>
  <si>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</si>
  <si>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</si>
  <si>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</si>
  <si>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</si>
  <si>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</si>
  <si>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</si>
  <si>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</si>
  <si>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</si>
  <si>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</si>
  <si>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</si>
  <si>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</si>
  <si>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</si>
  <si>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</si>
  <si>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</si>
  <si>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</si>
  <si>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</si>
  <si>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</si>
  <si>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</si>
  <si>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</si>
  <si>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</si>
  <si>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</si>
  <si>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</si>
  <si>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</si>
  <si>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</si>
  <si>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</si>
  <si>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</si>
  <si>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</si>
  <si>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</si>
  <si>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</si>
  <si>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</si>
  <si>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</si>
  <si>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</si>
  <si>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</si>
  <si>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</si>
  <si>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</si>
  <si>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</si>
  <si>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</si>
  <si>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</si>
  <si>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</si>
  <si>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</si>
  <si>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</si>
  <si>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</si>
  <si>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</si>
  <si>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</si>
  <si>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</si>
  <si>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</si>
  <si>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</si>
  <si>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</si>
  <si>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</si>
  <si>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</si>
  <si>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</si>
  <si>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</si>
  <si>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</si>
  <si>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</si>
  <si>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</si>
  <si>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</si>
  <si>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</si>
  <si>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</si>
  <si>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</si>
  <si>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</si>
  <si>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</si>
  <si>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</si>
  <si>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</si>
  <si>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</si>
  <si>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</si>
  <si>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</si>
  <si>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</si>
  <si>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</si>
  <si>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</si>
  <si>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</si>
  <si>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</si>
  <si>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</si>
  <si>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</si>
  <si>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</si>
  <si>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</si>
  <si>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</si>
  <si>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</si>
  <si>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</si>
  <si>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</si>
  <si>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</si>
  <si>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</si>
  <si>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</si>
  <si>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</si>
  <si>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</si>
  <si>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</si>
  <si>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</si>
  <si>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</si>
  <si>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</si>
  <si>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</si>
  <si>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</si>
  <si>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</si>
  <si>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</si>
  <si>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</si>
  <si>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</si>
  <si>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</si>
  <si>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</si>
  <si>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</si>
  <si>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</si>
  <si>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</si>
  <si>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</si>
  <si>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</si>
  <si>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</si>
  <si>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</si>
  <si>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</si>
  <si>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</si>
  <si>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</si>
  <si>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</si>
  <si>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</si>
  <si>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</si>
  <si>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</si>
  <si>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</si>
  <si>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</si>
  <si>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</si>
  <si>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</si>
  <si>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</si>
  <si>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</si>
  <si>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</si>
  <si>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</si>
  <si>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</si>
  <si>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</si>
  <si>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</si>
  <si>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</si>
  <si>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</si>
  <si>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</si>
  <si>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</si>
  <si>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</si>
  <si>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</si>
  <si>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</si>
  <si>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</si>
  <si>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</si>
  <si>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</si>
  <si>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</si>
  <si>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</si>
  <si>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</si>
  <si>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</si>
  <si>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</si>
  <si>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</si>
  <si>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</si>
  <si>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</si>
  <si>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</si>
  <si>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</si>
  <si>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</si>
  <si>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</si>
  <si>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</si>
  <si>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</si>
  <si>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</si>
  <si>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</si>
  <si>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</si>
  <si>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</si>
  <si>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</si>
  <si>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</si>
  <si>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</si>
  <si>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</si>
  <si>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</si>
  <si>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</si>
  <si>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</si>
  <si>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</si>
  <si>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</si>
  <si>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</si>
  <si>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</si>
  <si>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</si>
  <si>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</si>
  <si>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</si>
  <si>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</si>
  <si>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</si>
  <si>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</si>
  <si>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</si>
  <si>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</si>
  <si>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</si>
  <si>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</si>
  <si>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</si>
  <si>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</si>
  <si>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</si>
  <si>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</si>
  <si>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</si>
  <si>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</si>
  <si>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</si>
  <si>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</si>
  <si>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</si>
  <si>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</si>
  <si>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</si>
  <si>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</si>
  <si>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</si>
  <si>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</si>
  <si>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</si>
  <si>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</si>
  <si>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</si>
  <si>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</si>
  <si>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</si>
  <si>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</si>
  <si>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</si>
  <si>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</si>
  <si>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</si>
  <si>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</si>
  <si>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</si>
  <si>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</si>
  <si>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</si>
  <si>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</si>
  <si>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</si>
  <si>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</si>
  <si>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</si>
  <si>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</si>
  <si>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</si>
  <si>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</si>
  <si>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</si>
  <si>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</si>
  <si>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</si>
  <si>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</si>
  <si>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</si>
  <si>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</si>
  <si>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</si>
  <si>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</si>
  <si>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</si>
  <si>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</si>
  <si>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</si>
  <si>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</si>
  <si>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</si>
  <si>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</si>
  <si>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</si>
  <si>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</si>
  <si>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</si>
  <si>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</si>
  <si>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</si>
  <si>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</si>
  <si>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</si>
  <si>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</si>
  <si>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</si>
  <si>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</si>
  <si>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</si>
  <si>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</si>
  <si>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</si>
  <si>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</si>
  <si>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</si>
  <si>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</si>
  <si>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</si>
  <si>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</si>
  <si>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</si>
  <si>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</si>
  <si>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</si>
  <si>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</si>
  <si>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</si>
  <si>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</si>
  <si>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</si>
  <si>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</si>
  <si>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</si>
  <si>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</si>
  <si>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</si>
  <si>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</si>
  <si>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</si>
  <si>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</si>
  <si>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</si>
  <si>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</si>
  <si>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</si>
  <si>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</si>
  <si>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</si>
  <si>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</si>
  <si>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</si>
  <si>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</si>
  <si>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</si>
  <si>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</si>
  <si>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</si>
  <si>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</si>
  <si>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</si>
  <si>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</si>
  <si>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</si>
  <si>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</si>
  <si>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</si>
  <si>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</si>
  <si>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</si>
  <si>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</si>
  <si>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</si>
  <si>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</si>
  <si>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</si>
  <si>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</si>
  <si>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</si>
  <si>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</si>
  <si>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</si>
  <si>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</si>
  <si>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</si>
  <si>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</si>
  <si>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</si>
  <si>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</si>
  <si>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</si>
  <si>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</si>
  <si>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</si>
  <si>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</si>
  <si>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</si>
  <si>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</si>
  <si>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</si>
  <si>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</si>
  <si>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</si>
  <si>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</si>
  <si>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</si>
  <si>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</si>
  <si>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</si>
  <si>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</si>
  <si>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</si>
  <si>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</si>
  <si>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</si>
  <si>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</si>
  <si>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</si>
  <si>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</si>
  <si>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</si>
  <si>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</si>
  <si>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</si>
  <si>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</si>
  <si>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</si>
  <si>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</si>
  <si>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</si>
  <si>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</si>
  <si>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</si>
  <si>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</si>
  <si>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</si>
  <si>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</si>
  <si>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</si>
  <si>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</si>
  <si>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</si>
  <si>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</si>
  <si>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</si>
  <si>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</si>
  <si>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</si>
  <si>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</si>
  <si>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</si>
  <si>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</si>
  <si>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</si>
  <si>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</si>
  <si>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</si>
  <si>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</si>
  <si>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</si>
  <si>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</si>
  <si>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</si>
  <si>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</si>
  <si>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</si>
  <si>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</si>
  <si>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</si>
  <si>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</si>
  <si>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</si>
  <si>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</si>
  <si>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</si>
  <si>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</si>
  <si>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</si>
  <si>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</si>
  <si>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</si>
  <si>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</si>
  <si>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</si>
  <si>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</si>
  <si>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</si>
  <si>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</si>
  <si>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</si>
  <si>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</si>
  <si>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</si>
  <si>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</si>
  <si>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</si>
  <si>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</si>
  <si>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</si>
  <si>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</si>
  <si>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</si>
  <si>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</si>
  <si>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</si>
  <si>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</si>
  <si>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</si>
  <si>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</si>
  <si>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</si>
  <si>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</si>
  <si>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</si>
  <si>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</si>
  <si>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</si>
  <si>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</si>
  <si>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</si>
  <si>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</si>
  <si>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</si>
  <si>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</si>
  <si>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</si>
  <si>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</si>
  <si>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</si>
  <si>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</si>
  <si>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</si>
  <si>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</si>
  <si>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</si>
  <si>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</si>
  <si>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</si>
  <si>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</si>
  <si>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</si>
  <si>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</si>
  <si>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</si>
  <si>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</si>
  <si>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</si>
  <si>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</si>
  <si>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</si>
  <si>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</si>
  <si>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</si>
  <si>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</si>
  <si>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</si>
  <si>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</si>
  <si>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</si>
  <si>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</si>
  <si>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</si>
  <si>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</si>
  <si>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</si>
  <si>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</si>
  <si>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</si>
  <si>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</si>
  <si>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</si>
  <si>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</si>
  <si>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</si>
  <si>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</si>
  <si>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</si>
  <si>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</si>
  <si>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</si>
  <si>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</si>
  <si>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</si>
  <si>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</si>
  <si>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</si>
  <si>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</si>
  <si>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</si>
  <si>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</si>
  <si>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</si>
  <si>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</si>
  <si>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</si>
  <si>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</si>
  <si>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</si>
  <si>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</si>
  <si>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</si>
  <si>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</si>
  <si>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</si>
  <si>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</si>
  <si>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</si>
  <si>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</si>
  <si>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</si>
  <si>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</si>
  <si>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</si>
  <si>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</si>
  <si>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</si>
  <si>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</si>
  <si>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</si>
  <si>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</si>
  <si>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</si>
  <si>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</si>
  <si>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</si>
  <si>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</si>
  <si>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</si>
  <si>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</si>
  <si>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</si>
  <si>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</si>
  <si>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</si>
  <si>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</si>
  <si>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</si>
  <si>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</si>
  <si>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</si>
  <si>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</si>
  <si>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</si>
  <si>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</si>
  <si>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</si>
  <si>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</si>
  <si>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</si>
  <si>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</si>
  <si>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</si>
  <si>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</si>
  <si>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</si>
  <si>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</si>
  <si>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</si>
  <si>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</si>
  <si>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</si>
  <si>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</si>
  <si>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</si>
  <si>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</si>
  <si>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</si>
  <si>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</si>
  <si>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</si>
  <si>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</si>
  <si>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</si>
  <si>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</si>
  <si>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</si>
  <si>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</si>
  <si>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</si>
  <si>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</si>
  <si>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</si>
  <si>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</si>
  <si>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</si>
  <si>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</si>
  <si>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</si>
  <si>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</si>
  <si>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</si>
  <si>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</si>
  <si>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</si>
  <si>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</si>
  <si>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</si>
  <si>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</si>
  <si>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</si>
  <si>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</si>
  <si>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</si>
  <si>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</si>
  <si>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</si>
  <si>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</si>
  <si>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</si>
  <si>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</si>
  <si>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</si>
  <si>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</si>
  <si>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</si>
  <si>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</si>
  <si>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</si>
  <si>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</si>
  <si>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</si>
  <si>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</si>
  <si>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</si>
  <si>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</si>
  <si>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</si>
  <si>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</si>
  <si>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</si>
  <si>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</si>
  <si>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</si>
  <si>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</si>
  <si>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</si>
  <si>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</si>
  <si>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</si>
  <si>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</si>
  <si>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</si>
  <si>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</si>
  <si>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</si>
  <si>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</si>
  <si>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</si>
  <si>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</si>
  <si>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</si>
  <si>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</si>
  <si>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</si>
  <si>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</si>
  <si>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</si>
  <si>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</si>
  <si>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</si>
  <si>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</si>
  <si>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</si>
  <si>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</si>
  <si>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</si>
  <si>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</si>
  <si>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</si>
  <si>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</si>
  <si>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</si>
  <si>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</si>
  <si>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</si>
  <si>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</si>
  <si>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</si>
  <si>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</si>
  <si>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</si>
  <si>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</si>
  <si>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</si>
  <si>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</si>
  <si>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</si>
  <si>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</si>
  <si>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</si>
  <si>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</si>
  <si>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</si>
  <si>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</si>
  <si>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</si>
  <si>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</si>
  <si>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</si>
  <si>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</si>
  <si>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</si>
  <si>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</si>
  <si>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</si>
  <si>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</si>
  <si>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</si>
  <si>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</si>
  <si>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</si>
  <si>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</si>
  <si>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</si>
  <si>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</si>
  <si>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</si>
  <si>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</si>
  <si>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</si>
  <si>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</si>
  <si>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</si>
  <si>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</si>
  <si>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</si>
  <si>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</si>
  <si>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</si>
  <si>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</si>
  <si>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</si>
  <si>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</si>
  <si>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</si>
  <si>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</si>
  <si>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</si>
  <si>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</si>
  <si>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</si>
  <si>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</si>
  <si>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</si>
  <si>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</si>
  <si>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</si>
  <si>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</si>
  <si>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</si>
  <si>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</si>
  <si>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</si>
  <si>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</si>
  <si>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</si>
  <si>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</si>
  <si>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</si>
  <si>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</si>
  <si>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</si>
  <si>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</si>
  <si>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</si>
  <si>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</si>
  <si>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</si>
  <si>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</si>
  <si>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</si>
  <si>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</si>
  <si>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</si>
  <si>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</si>
  <si>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</si>
  <si>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</si>
  <si>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</si>
  <si>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</si>
  <si>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</si>
  <si>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</si>
  <si>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</si>
  <si>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</si>
  <si>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</si>
  <si>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</si>
  <si>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</si>
  <si>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</si>
  <si>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</si>
  <si>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</si>
  <si>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</si>
  <si>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</si>
  <si>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</si>
  <si>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</si>
  <si>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</si>
  <si>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</si>
  <si>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</si>
  <si>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</si>
  <si>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</si>
  <si>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</si>
  <si>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</si>
  <si>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</si>
  <si>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</si>
  <si>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</si>
  <si>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</si>
  <si>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</si>
  <si>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</si>
  <si>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</si>
  <si>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</si>
  <si>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</si>
  <si>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</si>
  <si>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</si>
  <si>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</si>
  <si>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</si>
  <si>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</si>
  <si>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</si>
  <si>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</si>
  <si>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</si>
  <si>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</si>
  <si>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</si>
  <si>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</si>
  <si>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</si>
  <si>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</si>
  <si>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</si>
  <si>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</si>
  <si>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</si>
  <si>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</si>
  <si>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</si>
  <si>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</si>
  <si>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</si>
  <si>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</si>
  <si>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</si>
  <si>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</si>
  <si>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</si>
  <si>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</si>
  <si>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</si>
  <si>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</si>
  <si>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</si>
  <si>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</si>
  <si>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</si>
  <si>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</si>
  <si>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</si>
  <si>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</si>
  <si>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</si>
  <si>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</si>
  <si>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</si>
  <si>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</si>
  <si>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</si>
  <si>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</si>
  <si>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</si>
  <si>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</si>
  <si>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</si>
  <si>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</si>
  <si>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</si>
  <si>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</si>
  <si>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</si>
  <si>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</si>
  <si>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</si>
  <si>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</si>
  <si>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</si>
  <si>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</si>
  <si>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</si>
  <si>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</si>
  <si>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</si>
  <si>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</si>
  <si>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</si>
  <si>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</si>
  <si>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</si>
  <si>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</si>
  <si>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</si>
  <si>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</si>
  <si>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</si>
  <si>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</si>
  <si>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</si>
  <si>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</si>
  <si>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</si>
  <si>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</si>
  <si>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</si>
  <si>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</si>
  <si>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</si>
  <si>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</si>
  <si>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</si>
  <si>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</si>
  <si>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</si>
  <si>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</si>
  <si>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</si>
  <si>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</si>
  <si>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</si>
  <si>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</si>
  <si>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</si>
  <si>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</si>
  <si>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</si>
  <si>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</si>
  <si>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</si>
  <si>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</si>
  <si>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</si>
  <si>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</si>
  <si>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</si>
  <si>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</si>
  <si>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</si>
  <si>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</si>
  <si>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</si>
  <si>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</si>
  <si>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</si>
  <si>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</si>
  <si>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</si>
  <si>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</si>
  <si>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</si>
  <si>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</si>
  <si>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</si>
  <si>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</si>
  <si>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</si>
  <si>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</si>
  <si>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</si>
  <si>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</si>
  <si>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</si>
  <si>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</si>
  <si>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</si>
  <si>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</si>
  <si>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</si>
  <si>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</si>
  <si>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</si>
  <si>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</si>
  <si>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</si>
  <si>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</si>
  <si>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</si>
  <si>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</si>
  <si>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</si>
  <si>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</si>
  <si>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</si>
  <si>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</si>
  <si>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</si>
  <si>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</si>
  <si>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</si>
  <si>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</si>
  <si>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</si>
  <si>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</si>
  <si>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</si>
  <si>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</si>
  <si>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</si>
  <si>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</si>
  <si>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</si>
  <si>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</si>
  <si>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</si>
  <si>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</si>
  <si>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</si>
  <si>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</si>
  <si>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</si>
  <si>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</si>
  <si>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</si>
  <si>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</si>
  <si>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</si>
  <si>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</si>
  <si>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</si>
  <si>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</si>
  <si>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</si>
  <si>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</si>
  <si>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</si>
  <si>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</si>
  <si>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</si>
  <si>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</si>
  <si>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</si>
  <si>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</si>
  <si>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</si>
  <si>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</si>
  <si>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</si>
  <si>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</si>
  <si>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</si>
  <si>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</si>
  <si>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</si>
  <si>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</si>
  <si>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</si>
  <si>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</si>
  <si>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</si>
  <si>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</si>
  <si>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</si>
  <si>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</si>
  <si>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</si>
  <si>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</si>
  <si>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</si>
  <si>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</si>
  <si>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</si>
  <si>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</si>
  <si>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</si>
  <si>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</si>
  <si>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</si>
  <si>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</si>
  <si>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</si>
  <si>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</si>
  <si>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</si>
  <si>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</si>
  <si>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</si>
  <si>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</si>
  <si>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</si>
  <si>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</si>
  <si>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</si>
  <si>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</si>
  <si>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</si>
  <si>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</si>
  <si>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</si>
  <si>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</si>
  <si>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</si>
  <si>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</si>
  <si>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</si>
  <si>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</si>
  <si>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</si>
  <si>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</si>
  <si>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</si>
  <si>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</si>
  <si>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</si>
  <si>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</si>
  <si>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</si>
  <si>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</si>
  <si>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</si>
  <si>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</si>
  <si>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</si>
  <si>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</si>
  <si>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</si>
  <si>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</si>
  <si>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</si>
  <si>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</si>
  <si>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</si>
  <si>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</si>
  <si>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</si>
  <si>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</si>
  <si>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</si>
  <si>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</si>
  <si>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</si>
  <si>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</si>
  <si>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</si>
  <si>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</si>
  <si>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</si>
  <si>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</si>
  <si>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</si>
  <si>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</si>
  <si>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</si>
  <si>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</si>
  <si>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</si>
  <si>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</si>
  <si>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</si>
  <si>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</si>
  <si>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</si>
  <si>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</si>
  <si>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</si>
  <si>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</si>
  <si>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</si>
  <si>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</si>
  <si>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</si>
  <si>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</si>
  <si>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</si>
  <si>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</si>
  <si>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</si>
  <si>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</si>
  <si>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</si>
  <si>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</si>
  <si>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</si>
  <si>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</si>
  <si>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</si>
  <si>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</si>
  <si>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</si>
  <si>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</si>
  <si>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</si>
  <si>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</si>
  <si>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</si>
  <si>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</si>
  <si>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</si>
  <si>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</si>
  <si>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</si>
  <si>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</si>
  <si>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</si>
  <si>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</si>
  <si>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</si>
  <si>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</si>
  <si>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</si>
  <si>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</si>
  <si>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</si>
  <si>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</si>
  <si>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</si>
  <si>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</si>
  <si>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</si>
  <si>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</si>
  <si>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</si>
  <si>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</si>
  <si>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</si>
  <si>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</si>
  <si>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</si>
  <si>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</si>
  <si>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</si>
  <si>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</si>
  <si>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</si>
  <si>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</si>
  <si>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</si>
  <si>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</si>
  <si>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</si>
  <si>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</si>
  <si>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</si>
  <si>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</si>
  <si>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</si>
  <si>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</si>
  <si>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</si>
  <si>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</si>
  <si>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</si>
  <si>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</si>
  <si>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</si>
  <si>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</si>
  <si>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</si>
  <si>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</si>
  <si>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</si>
  <si>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</si>
  <si>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</si>
  <si>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</si>
  <si>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</si>
  <si>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</si>
  <si>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</si>
  <si>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</si>
  <si>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</si>
  <si>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</si>
  <si>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</si>
  <si>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</si>
  <si>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</si>
  <si>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</si>
  <si>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</si>
  <si>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</si>
  <si>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</si>
  <si>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</si>
  <si>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</si>
  <si>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</si>
  <si>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</si>
  <si>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</si>
  <si>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</si>
  <si>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</si>
  <si>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</si>
  <si>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</si>
  <si>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</si>
  <si>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</si>
  <si>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</si>
  <si>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</si>
  <si>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</si>
  <si>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</si>
  <si>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</si>
  <si>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</si>
  <si>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</si>
  <si>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</si>
  <si>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</si>
  <si>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</si>
  <si>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</si>
  <si>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</si>
  <si>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</si>
  <si>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</si>
  <si>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</si>
  <si>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</si>
  <si>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</si>
  <si>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</si>
  <si>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</si>
  <si>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</si>
  <si>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</si>
  <si>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</si>
  <si>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</si>
  <si>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</si>
  <si>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</si>
  <si>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</si>
  <si>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</si>
  <si>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</si>
  <si>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</si>
  <si>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</si>
  <si>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</si>
  <si>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</si>
  <si>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</si>
  <si>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</si>
  <si>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</si>
  <si>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</si>
  <si>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</si>
  <si>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</si>
  <si>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</si>
  <si>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</si>
  <si>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</si>
  <si>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</si>
  <si>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</si>
  <si>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</si>
  <si>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</si>
  <si>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</si>
  <si>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</si>
  <si>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</si>
  <si>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</si>
  <si>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</si>
  <si>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</si>
  <si>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</si>
  <si>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</si>
  <si>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</si>
  <si>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</si>
  <si>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</si>
  <si>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</si>
  <si>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</si>
  <si>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</si>
  <si>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</si>
  <si>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</si>
  <si>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</si>
  <si>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</si>
  <si>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</si>
  <si>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</si>
  <si>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</si>
  <si>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</si>
  <si>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</si>
  <si>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</si>
  <si>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</si>
  <si>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</si>
  <si>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</si>
  <si>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</si>
  <si>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</si>
  <si>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</si>
  <si>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</si>
  <si>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</si>
  <si>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</si>
  <si>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</si>
  <si>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</si>
  <si>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</si>
  <si>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</si>
  <si>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</si>
  <si>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</si>
  <si>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</si>
  <si>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</si>
  <si>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</si>
  <si>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</si>
  <si>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</si>
  <si>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</si>
  <si>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</si>
  <si>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</si>
  <si>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</si>
  <si>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</si>
  <si>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</si>
  <si>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</si>
  <si>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</si>
  <si>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</si>
  <si>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</si>
  <si>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</si>
  <si>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</si>
  <si>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</si>
  <si>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</si>
  <si>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</si>
  <si>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</si>
  <si>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</si>
  <si>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</si>
  <si>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</si>
  <si>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</si>
  <si>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</si>
  <si>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</si>
  <si>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</si>
  <si>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</si>
  <si>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</si>
  <si>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</si>
  <si>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</si>
  <si>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</si>
  <si>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</si>
  <si>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</si>
  <si>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</si>
  <si>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</si>
  <si>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</si>
  <si>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</si>
  <si>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</si>
  <si>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</si>
  <si>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</si>
  <si>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</si>
  <si>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</si>
  <si>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</si>
  <si>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</si>
  <si>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</si>
  <si>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</si>
  <si>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</si>
  <si>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</si>
  <si>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</si>
  <si>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</si>
  <si>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</si>
  <si>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</si>
  <si>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</si>
  <si>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</si>
  <si>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</si>
  <si>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</si>
  <si>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</si>
  <si>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</si>
  <si>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</si>
  <si>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</si>
  <si>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</si>
  <si>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</si>
  <si>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</si>
  <si>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</si>
  <si>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</si>
  <si>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</si>
  <si>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</si>
  <si>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</si>
  <si>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</si>
  <si>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</si>
  <si>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</si>
  <si>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</si>
  <si>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</si>
  <si>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</si>
  <si>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</si>
  <si>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</si>
  <si>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</si>
  <si>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</si>
  <si>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</si>
  <si>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</si>
  <si>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</si>
  <si>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</si>
  <si>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</si>
  <si>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</si>
  <si>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</si>
  <si>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</si>
  <si>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</si>
  <si>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</si>
  <si>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</si>
  <si>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</si>
  <si>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</si>
  <si>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</si>
  <si>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</si>
  <si>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</si>
  <si>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</si>
  <si>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</si>
  <si>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</si>
  <si>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</si>
  <si>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</si>
  <si>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</si>
  <si>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</si>
  <si>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</si>
  <si>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</si>
  <si>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</si>
  <si>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</si>
  <si>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</si>
  <si>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</si>
  <si>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</si>
  <si>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</si>
  <si>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</si>
  <si>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</si>
  <si>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</si>
  <si>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</si>
  <si>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</si>
  <si>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</si>
  <si>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</si>
  <si>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</si>
  <si>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</si>
  <si>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</si>
  <si>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</si>
  <si>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</si>
  <si>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</si>
  <si>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</si>
  <si>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</si>
  <si>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</si>
  <si>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</si>
  <si>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</si>
  <si>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</si>
  <si>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</si>
  <si>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</si>
  <si>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</si>
  <si>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</si>
  <si>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</si>
  <si>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</si>
  <si>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</si>
  <si>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</si>
  <si>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</si>
  <si>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</si>
  <si>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</si>
  <si>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</si>
  <si>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</si>
  <si>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</si>
  <si>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</si>
  <si>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</si>
  <si>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</si>
  <si>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</si>
  <si>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</si>
  <si>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</si>
  <si>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</si>
  <si>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</si>
  <si>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</si>
  <si>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</si>
  <si>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</si>
  <si>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</si>
  <si>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</si>
  <si>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</si>
  <si>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</si>
  <si>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</si>
  <si>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</si>
  <si>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</si>
  <si>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</si>
  <si>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</si>
  <si>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</si>
  <si>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</si>
  <si>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</si>
  <si>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</si>
  <si>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</si>
  <si>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</si>
  <si>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</si>
  <si>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</si>
  <si>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</si>
  <si>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</si>
  <si>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</si>
  <si>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</si>
  <si>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</si>
  <si>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</si>
  <si>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</si>
  <si>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</si>
  <si>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</si>
  <si>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</si>
  <si>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</si>
  <si>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</si>
  <si>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</si>
  <si>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</si>
  <si>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</si>
  <si>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</si>
  <si>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</si>
  <si>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</si>
  <si>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</si>
  <si>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</si>
  <si>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</si>
  <si>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</si>
  <si>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</si>
  <si>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</si>
  <si>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</si>
  <si>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</si>
  <si>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</si>
  <si>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</si>
  <si>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</si>
  <si>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</si>
  <si>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</si>
  <si>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</si>
  <si>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</si>
  <si>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</si>
  <si>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</si>
  <si>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</si>
  <si>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</si>
  <si>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</si>
  <si>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</si>
  <si>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</si>
  <si>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</si>
  <si>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</si>
  <si>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</si>
  <si>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</si>
  <si>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</si>
  <si>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</si>
  <si>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</si>
  <si>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</si>
  <si>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</si>
  <si>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</si>
  <si>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</si>
  <si>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</si>
  <si>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</si>
  <si>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</si>
  <si>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</si>
  <si>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</si>
  <si>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</si>
  <si>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</si>
  <si>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</si>
  <si>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</si>
  <si>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</si>
  <si>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</si>
  <si>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</si>
  <si>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</si>
  <si>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</si>
  <si>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</si>
  <si>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</si>
  <si>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</si>
  <si>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</si>
  <si>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</si>
  <si>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</si>
  <si>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</si>
  <si>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</si>
  <si>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</si>
  <si>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</si>
  <si>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</si>
  <si>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</si>
  <si>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</si>
  <si>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</si>
  <si>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</si>
  <si>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</si>
  <si>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</si>
  <si>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</si>
  <si>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</si>
  <si>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</si>
  <si>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</si>
  <si>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</si>
  <si>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</si>
  <si>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</si>
  <si>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</si>
  <si>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</si>
  <si>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</si>
  <si>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</si>
  <si>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</si>
  <si>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</si>
  <si>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</si>
  <si>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</si>
  <si>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</si>
  <si>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</si>
  <si>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</si>
  <si>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</si>
  <si>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</si>
  <si>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</si>
  <si>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</si>
  <si>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</si>
  <si>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</si>
  <si>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</si>
  <si>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</si>
  <si>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</si>
  <si>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</si>
  <si>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</si>
  <si>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</si>
  <si>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</si>
  <si>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</si>
  <si>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</si>
  <si>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</si>
  <si>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</si>
  <si>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</si>
  <si>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</si>
  <si>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</si>
  <si>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</si>
  <si>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</si>
  <si>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</si>
  <si>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</si>
  <si>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</si>
  <si>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</si>
  <si>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</si>
  <si>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</si>
  <si>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</si>
  <si>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</si>
  <si>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</si>
  <si>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</si>
  <si>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</si>
  <si>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</si>
  <si>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</si>
  <si>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</si>
  <si>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</si>
  <si>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</si>
  <si>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</si>
  <si>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</si>
  <si>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</si>
  <si>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</si>
  <si>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</si>
  <si>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</si>
  <si>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</si>
  <si>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</si>
  <si>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</si>
  <si>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</si>
  <si>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</si>
  <si>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</si>
  <si>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</si>
  <si>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</si>
  <si>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</si>
  <si>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</si>
  <si>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</si>
  <si>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</si>
  <si>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</si>
  <si>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</si>
  <si>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</si>
  <si>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</si>
  <si>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</si>
  <si>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</si>
  <si>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</si>
  <si>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</si>
  <si>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</si>
  <si>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</si>
  <si>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</si>
  <si>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</si>
  <si>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</si>
  <si>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</si>
  <si>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</si>
  <si>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</si>
  <si>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</si>
  <si>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</si>
  <si>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</si>
  <si>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</si>
  <si>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</si>
  <si>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</si>
  <si>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</si>
  <si>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</si>
  <si>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</si>
  <si>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</si>
  <si>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</si>
  <si>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</si>
  <si>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</si>
  <si>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</si>
  <si>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</si>
  <si>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</si>
  <si>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</si>
  <si>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</si>
  <si>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</si>
  <si>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</si>
  <si>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</si>
  <si>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</si>
  <si>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</si>
  <si>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</si>
  <si>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</si>
  <si>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</si>
  <si>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</si>
  <si>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</si>
  <si>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</si>
  <si>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</si>
  <si>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</si>
  <si>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</si>
  <si>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</si>
  <si>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</si>
  <si>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</si>
  <si>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</si>
  <si>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</si>
  <si>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</si>
  <si>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</si>
  <si>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</si>
  <si>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</si>
  <si>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</si>
  <si>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</si>
  <si>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</si>
  <si>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</si>
  <si>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</si>
  <si>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</si>
  <si>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</si>
  <si>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</si>
  <si>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</si>
  <si>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</si>
  <si>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</si>
  <si>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</si>
  <si>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</si>
  <si>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</si>
  <si>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</si>
  <si>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</si>
  <si>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</si>
  <si>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</si>
  <si>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</si>
  <si>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</si>
  <si>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</si>
  <si>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</si>
  <si>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</si>
  <si>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</si>
  <si>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</si>
  <si>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</si>
  <si>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</si>
  <si>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</si>
  <si>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</si>
  <si>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</si>
  <si>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</si>
  <si>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</si>
  <si>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</si>
  <si>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</si>
  <si>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</si>
  <si>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</si>
  <si>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</si>
  <si>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</si>
  <si>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</si>
  <si>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</si>
  <si>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</si>
  <si>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</si>
  <si>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</si>
  <si>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</si>
  <si>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</si>
  <si>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</si>
  <si>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</si>
  <si>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</si>
  <si>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</si>
  <si>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</si>
  <si>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</si>
  <si>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</si>
  <si>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</si>
  <si>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</si>
  <si>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</si>
  <si>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</si>
  <si>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</si>
  <si>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</si>
  <si>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</si>
  <si>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</si>
  <si>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</si>
  <si>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</si>
  <si>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</si>
  <si>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</si>
  <si>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</si>
  <si>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</si>
  <si>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</si>
  <si>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</si>
  <si>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</si>
  <si>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</si>
  <si>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</si>
  <si>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</si>
  <si>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</si>
  <si>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</si>
  <si>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</si>
  <si>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</si>
  <si>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</si>
  <si>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</si>
  <si>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</si>
  <si>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</si>
  <si>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</si>
  <si>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</si>
  <si>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</si>
  <si>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</si>
  <si>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</si>
  <si>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</si>
  <si>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</si>
  <si>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</si>
  <si>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</si>
  <si>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</si>
  <si>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</si>
  <si>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</si>
  <si>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</si>
  <si>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</si>
  <si>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</si>
  <si>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</si>
  <si>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</si>
  <si>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</si>
  <si>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</si>
  <si>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</si>
  <si>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</si>
  <si>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</si>
  <si>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</si>
  <si>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</si>
  <si>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</si>
  <si>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</si>
  <si>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</si>
  <si>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</si>
  <si>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</si>
  <si>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</si>
  <si>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</si>
  <si>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</si>
  <si>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</si>
  <si>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</si>
  <si>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</si>
  <si>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</si>
  <si>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</si>
  <si>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</si>
  <si>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</si>
  <si>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</si>
  <si>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</si>
  <si>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</si>
  <si>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</si>
  <si>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</si>
  <si>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</si>
  <si>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</si>
  <si>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</si>
  <si>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</si>
  <si>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</si>
  <si>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</si>
  <si>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</si>
  <si>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</si>
  <si>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</si>
  <si>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</si>
  <si>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</si>
  <si>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</si>
  <si>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</si>
  <si>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</si>
  <si>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</si>
  <si>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</si>
  <si>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</si>
  <si>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</si>
  <si>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</si>
  <si>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</si>
  <si>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</si>
  <si>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</si>
  <si>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</si>
  <si>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</si>
  <si>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</si>
  <si>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</si>
  <si>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</si>
  <si>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</si>
  <si>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</si>
  <si>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</si>
  <si>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</si>
  <si>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</si>
  <si>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</si>
  <si>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</si>
  <si>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</si>
  <si>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</si>
  <si>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</si>
  <si>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</si>
  <si>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</si>
  <si>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</si>
  <si>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</si>
  <si>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</si>
  <si>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</si>
  <si>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</si>
  <si>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</si>
  <si>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</si>
  <si>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</si>
  <si>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</si>
  <si>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</si>
  <si>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</si>
  <si>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</si>
  <si>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</si>
  <si>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</si>
  <si>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</si>
  <si>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</si>
  <si>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</si>
  <si>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</si>
  <si>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</si>
  <si>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</si>
  <si>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</si>
  <si>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</si>
  <si>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</si>
  <si>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</si>
  <si>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</si>
  <si>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</si>
  <si>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</si>
  <si>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</si>
  <si>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</si>
  <si>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</si>
  <si>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</si>
  <si>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</si>
  <si>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</si>
  <si>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</si>
  <si>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</si>
  <si>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</si>
  <si>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</si>
  <si>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</si>
  <si>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</si>
  <si>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</si>
  <si>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</si>
  <si>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</si>
  <si>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</si>
  <si>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</si>
  <si>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</si>
  <si>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</si>
  <si>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</si>
  <si>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</si>
  <si>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</si>
  <si>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</si>
  <si>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</si>
  <si>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</si>
  <si>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</si>
  <si>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</si>
  <si>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</si>
  <si>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</si>
  <si>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</si>
  <si>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</si>
  <si>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</si>
  <si>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</si>
  <si>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</si>
  <si>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</si>
  <si>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</si>
  <si>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</si>
  <si>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</si>
  <si>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</si>
  <si>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</si>
  <si>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</si>
  <si>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</si>
  <si>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</si>
  <si>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</si>
  <si>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</si>
  <si>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</si>
  <si>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</si>
  <si>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</si>
  <si>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</si>
  <si>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</si>
  <si>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</si>
  <si>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</si>
  <si>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</si>
  <si>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</si>
  <si>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</si>
  <si>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</si>
  <si>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</si>
  <si>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</si>
  <si>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</si>
  <si>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</si>
  <si>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</si>
  <si>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</si>
  <si>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</si>
  <si>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</si>
  <si>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</si>
  <si>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</si>
  <si>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</si>
  <si>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</si>
  <si>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</si>
  <si>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</si>
  <si>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</si>
  <si>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</si>
  <si>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</si>
  <si>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</si>
  <si>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</si>
  <si>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</si>
  <si>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</si>
  <si>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</si>
  <si>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</si>
  <si>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</si>
  <si>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</si>
  <si>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</si>
  <si>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</si>
  <si>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</si>
  <si>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</si>
  <si>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</si>
  <si>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</si>
  <si>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</si>
  <si>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</si>
  <si>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</si>
  <si>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</si>
  <si>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</si>
  <si>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</si>
  <si>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</si>
  <si>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</si>
  <si>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</si>
  <si>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</si>
  <si>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</si>
  <si>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</si>
  <si>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</si>
  <si>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</si>
  <si>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</si>
  <si>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</si>
  <si>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</si>
  <si>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</si>
  <si>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</si>
  <si>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</si>
  <si>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</si>
  <si>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</si>
  <si>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</si>
  <si>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</si>
  <si>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</si>
  <si>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</si>
  <si>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</si>
  <si>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</si>
  <si>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</si>
  <si>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</si>
  <si>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</si>
  <si>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</si>
  <si>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</si>
  <si>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</si>
  <si>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</si>
  <si>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</si>
  <si>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</si>
  <si>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</si>
  <si>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</si>
  <si>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</si>
  <si>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</si>
  <si>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</si>
  <si>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</si>
  <si>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</si>
  <si>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</si>
  <si>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</si>
  <si>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</si>
  <si>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</si>
  <si>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</si>
  <si>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</si>
  <si>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</si>
  <si>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</si>
  <si>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</si>
  <si>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</si>
  <si>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</si>
  <si>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</si>
  <si>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</si>
  <si>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</si>
  <si>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</si>
  <si>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</si>
  <si>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</si>
  <si>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</si>
  <si>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</si>
  <si>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</si>
  <si>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</si>
  <si>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</si>
  <si>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</si>
  <si>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</si>
  <si>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</si>
  <si>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</si>
  <si>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</si>
  <si>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</si>
  <si>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</si>
  <si>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</si>
  <si>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</si>
  <si>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</si>
  <si>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</si>
  <si>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</si>
  <si>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</si>
  <si>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</si>
  <si>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</si>
  <si>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</si>
  <si>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</si>
  <si>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</si>
  <si>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</si>
  <si>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</si>
  <si>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</si>
  <si>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</si>
  <si>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</si>
  <si>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</si>
  <si>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</si>
  <si>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</si>
  <si>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</si>
  <si>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</si>
  <si>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</si>
  <si>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</si>
  <si>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</si>
  <si>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</si>
  <si>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</si>
  <si>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</si>
  <si>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</si>
  <si>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</si>
  <si>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</si>
  <si>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</si>
  <si>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</si>
  <si>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</si>
  <si>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</si>
  <si>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</si>
  <si>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</si>
  <si>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</si>
  <si>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</si>
  <si>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</si>
  <si>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</si>
  <si>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</si>
  <si>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</si>
  <si>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</si>
  <si>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</si>
  <si>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</si>
  <si>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</si>
  <si>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</si>
  <si>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</si>
  <si>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</si>
  <si>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</si>
  <si>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</si>
  <si>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</si>
  <si>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</si>
  <si>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</si>
  <si>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</si>
  <si>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</si>
  <si>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</si>
  <si>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</si>
  <si>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</si>
  <si>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</si>
  <si>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</si>
  <si>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</si>
  <si>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</si>
  <si>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</si>
  <si>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</si>
  <si>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</si>
  <si>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</si>
  <si>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</si>
  <si>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</si>
  <si>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</si>
  <si>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</si>
  <si>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</si>
  <si>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</si>
  <si>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</si>
  <si>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</si>
  <si>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</si>
  <si>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</si>
  <si>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</si>
  <si>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</si>
  <si>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</si>
  <si>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</si>
  <si>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</si>
  <si>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</si>
  <si>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</si>
  <si>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</si>
  <si>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</si>
  <si>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</si>
  <si>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</si>
  <si>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</si>
  <si>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</si>
  <si>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</si>
  <si>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</si>
  <si>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</si>
  <si>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</si>
  <si>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</si>
  <si>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</si>
  <si>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</si>
  <si>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</si>
  <si>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</si>
  <si>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</si>
  <si>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</si>
  <si>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</si>
  <si>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</si>
  <si>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</si>
  <si>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</si>
  <si>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</si>
  <si>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</si>
  <si>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</si>
  <si>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</si>
  <si>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</si>
  <si>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</si>
  <si>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</si>
  <si>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</si>
  <si>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</si>
  <si>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</si>
  <si>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</si>
  <si>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</si>
  <si>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</si>
  <si>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</si>
  <si>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</si>
  <si>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</si>
  <si>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</si>
  <si>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</si>
  <si>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</si>
  <si>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</si>
  <si>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</si>
  <si>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</si>
  <si>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</si>
  <si>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</si>
  <si>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</si>
  <si>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</si>
  <si>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</si>
  <si>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</si>
  <si>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</si>
  <si>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</si>
  <si>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</si>
  <si>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</si>
  <si>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</si>
  <si>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</si>
  <si>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</si>
  <si>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</si>
  <si>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</si>
  <si>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</si>
  <si>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</si>
  <si>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</si>
  <si>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</si>
  <si>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</si>
  <si>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</si>
  <si>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</si>
  <si>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</si>
  <si>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</si>
  <si>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</si>
  <si>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</si>
  <si>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</si>
  <si>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</si>
  <si>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</si>
  <si>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</si>
  <si>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</si>
  <si>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</si>
  <si>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</si>
  <si>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</si>
  <si>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</si>
  <si>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</si>
  <si>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</si>
  <si>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</si>
  <si>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</si>
  <si>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</si>
  <si>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</si>
  <si>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</si>
  <si>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</si>
  <si>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</si>
  <si>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</si>
  <si>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</si>
  <si>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</si>
  <si>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</si>
  <si>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</si>
  <si>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</si>
  <si>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</si>
  <si>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</si>
  <si>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</si>
  <si>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</si>
  <si>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</si>
  <si>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</si>
  <si>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</si>
  <si>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</si>
  <si>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</si>
  <si>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</si>
  <si>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</si>
  <si>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</si>
  <si>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</si>
  <si>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</si>
  <si>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</si>
  <si>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</si>
  <si>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</si>
  <si>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</si>
  <si>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</si>
  <si>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</si>
  <si>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</si>
  <si>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</si>
  <si>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</si>
  <si>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</si>
  <si>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</si>
  <si>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</si>
  <si>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</si>
  <si>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</si>
  <si>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</si>
  <si>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</si>
  <si>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</si>
  <si>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</si>
  <si>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</si>
  <si>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</si>
  <si>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</si>
  <si>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</si>
  <si>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</si>
  <si>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</si>
  <si>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</si>
  <si>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</si>
  <si>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</si>
  <si>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</si>
  <si>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</si>
  <si>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</si>
  <si>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</si>
  <si>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</si>
  <si>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</si>
  <si>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</si>
  <si>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</si>
  <si>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</si>
  <si>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</si>
  <si>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</si>
  <si>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</si>
  <si>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</si>
  <si>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</si>
  <si>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</si>
  <si>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</si>
  <si>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</si>
  <si>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</si>
  <si>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</si>
  <si>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</si>
  <si>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</si>
  <si>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</si>
  <si>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</si>
  <si>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</si>
  <si>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</si>
  <si>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</si>
  <si>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</si>
  <si>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</si>
  <si>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</si>
  <si>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</si>
  <si>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</si>
  <si>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</si>
  <si>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</si>
  <si>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</si>
  <si>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</si>
  <si>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</si>
  <si>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</si>
  <si>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</si>
  <si>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</si>
  <si>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</si>
  <si>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</si>
  <si>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</si>
  <si>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</si>
  <si>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</si>
  <si>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</si>
  <si>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</si>
  <si>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</si>
  <si>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</si>
  <si>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</si>
  <si>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</si>
  <si>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</si>
  <si>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</si>
  <si>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</si>
  <si>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</si>
  <si>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</si>
  <si>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</si>
  <si>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</si>
  <si>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</si>
  <si>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</si>
  <si>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</si>
  <si>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</si>
  <si>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</si>
  <si>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</si>
  <si>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</si>
  <si>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</si>
  <si>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</si>
  <si>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</si>
  <si>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</si>
  <si>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</si>
  <si>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</si>
  <si>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</si>
  <si>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</si>
  <si>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</si>
  <si>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</si>
  <si>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</si>
  <si>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</si>
  <si>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</si>
  <si>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</si>
  <si>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</si>
  <si>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</si>
  <si>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</si>
  <si>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</si>
  <si>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</si>
  <si>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</si>
  <si>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</si>
  <si>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</si>
  <si>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</si>
  <si>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</si>
  <si>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</si>
  <si>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</si>
  <si>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</si>
  <si>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</si>
  <si>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</si>
  <si>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</si>
  <si>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</si>
  <si>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</si>
  <si>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</si>
  <si>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</si>
  <si>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</si>
  <si>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</si>
  <si>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</si>
  <si>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</si>
  <si>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</si>
  <si>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</si>
  <si>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</si>
  <si>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</si>
  <si>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</si>
  <si>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</si>
  <si>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</si>
  <si>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</si>
  <si>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</si>
  <si>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</si>
  <si>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</si>
  <si>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</si>
  <si>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</si>
  <si>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</si>
  <si>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</si>
  <si>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</si>
  <si>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</si>
  <si>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</si>
  <si>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</si>
  <si>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</si>
  <si>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</si>
  <si>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</si>
  <si>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</si>
  <si>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</si>
  <si>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</si>
  <si>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</si>
  <si>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</si>
  <si>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</si>
  <si>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</si>
  <si>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</si>
  <si>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</si>
  <si>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</si>
  <si>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</si>
  <si>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</si>
  <si>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</si>
  <si>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</si>
  <si>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</si>
  <si>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</si>
  <si>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</si>
  <si>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</si>
  <si>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</si>
  <si>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</si>
  <si>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</si>
  <si>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</si>
  <si>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</si>
  <si>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</si>
  <si>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</si>
  <si>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</si>
  <si>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</si>
  <si>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</si>
  <si>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</si>
  <si>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</si>
  <si>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</si>
  <si>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</si>
  <si>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</si>
  <si>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</si>
  <si>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</si>
  <si>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</si>
  <si>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</si>
  <si>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</si>
  <si>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</si>
  <si>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</si>
  <si>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</si>
  <si>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</si>
  <si>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</si>
  <si>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</si>
  <si>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</si>
  <si>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</si>
  <si>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</si>
  <si>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</si>
  <si>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</si>
  <si>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</si>
  <si>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</si>
  <si>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</si>
  <si>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</si>
  <si>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</si>
  <si>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</si>
  <si>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</si>
  <si>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</si>
  <si>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</si>
  <si>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</si>
  <si>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</si>
  <si>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</si>
  <si>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</si>
  <si>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</si>
  <si>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</si>
  <si>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</si>
  <si>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</si>
  <si>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</si>
  <si>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</si>
  <si>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</si>
  <si>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</si>
  <si>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</si>
  <si>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</si>
  <si>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</si>
  <si>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</si>
  <si>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</si>
  <si>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</si>
  <si>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</si>
  <si>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</si>
  <si>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</si>
  <si>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</si>
  <si>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</si>
  <si>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</si>
  <si>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</si>
  <si>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</si>
  <si>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</si>
  <si>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</si>
  <si>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</si>
  <si>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</si>
  <si>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</si>
  <si>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</si>
  <si>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</si>
  <si>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</si>
  <si>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</si>
  <si>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</si>
  <si>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</si>
  <si>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</si>
  <si>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</si>
  <si>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</si>
  <si>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</si>
  <si>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</si>
  <si>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</si>
  <si>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</si>
  <si>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</si>
  <si>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</si>
  <si>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</si>
  <si>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</si>
  <si>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</si>
  <si>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</si>
  <si>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</si>
  <si>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</si>
  <si>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</si>
  <si>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</si>
  <si>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</si>
  <si>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</si>
  <si>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</si>
  <si>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</si>
  <si>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</si>
  <si>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</si>
  <si>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</si>
  <si>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</si>
  <si>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</si>
  <si>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</si>
  <si>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</si>
  <si>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</si>
  <si>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</si>
  <si>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</si>
  <si>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</si>
  <si>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</si>
  <si>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</si>
  <si>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</si>
  <si>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</si>
  <si>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</si>
  <si>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</si>
  <si>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</si>
  <si>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</si>
  <si>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</si>
  <si>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</si>
  <si>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</si>
  <si>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</si>
  <si>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</si>
  <si>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</si>
  <si>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</si>
  <si>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</si>
  <si>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</si>
  <si>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</si>
  <si>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</si>
  <si>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</si>
  <si>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</si>
  <si>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</si>
  <si>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</si>
  <si>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</si>
  <si>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</si>
  <si>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</si>
  <si>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</si>
  <si>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</si>
  <si>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</si>
  <si>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</si>
  <si>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</si>
  <si>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</si>
  <si>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</si>
  <si>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</si>
  <si>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</si>
  <si>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</si>
  <si>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</si>
  <si>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</si>
  <si>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</si>
  <si>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</si>
  <si>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</si>
  <si>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</si>
  <si>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</si>
  <si>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</si>
  <si>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</si>
  <si>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</si>
  <si>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</si>
  <si>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</si>
  <si>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</si>
  <si>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</si>
  <si>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</si>
  <si>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</si>
  <si>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</si>
  <si>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</si>
  <si>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</si>
  <si>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</si>
  <si>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</si>
  <si>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</si>
  <si>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</si>
  <si>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</si>
  <si>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</si>
  <si>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</si>
  <si>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</si>
  <si>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</si>
  <si>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</si>
  <si>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</si>
  <si>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</si>
  <si>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</si>
  <si>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</si>
  <si>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</si>
  <si>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</si>
  <si>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</si>
  <si>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</si>
  <si>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</si>
  <si>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</si>
  <si>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</si>
  <si>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</si>
  <si>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</si>
  <si>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</si>
  <si>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</si>
  <si>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</si>
  <si>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</si>
  <si>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</si>
  <si>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</si>
  <si>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</si>
  <si>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</si>
  <si>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</si>
  <si>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</si>
  <si>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</si>
  <si>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</si>
  <si>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</si>
  <si>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</si>
  <si>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</si>
  <si>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</si>
  <si>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</si>
  <si>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</si>
  <si>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</si>
  <si>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</si>
  <si>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</si>
  <si>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</si>
  <si>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</si>
  <si>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</si>
  <si>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</si>
  <si>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</si>
  <si>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</si>
  <si>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</si>
  <si>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</si>
  <si>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</si>
  <si>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</si>
  <si>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</si>
  <si>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</si>
  <si>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</si>
  <si>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</si>
  <si>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</si>
  <si>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</si>
  <si>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</si>
  <si>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</si>
  <si>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</si>
  <si>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</si>
  <si>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</si>
  <si>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</si>
  <si>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</si>
  <si>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</si>
  <si>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</si>
  <si>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</si>
  <si>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</si>
  <si>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</si>
  <si>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</si>
  <si>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</si>
  <si>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</si>
  <si>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</si>
  <si>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</si>
  <si>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</si>
  <si>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</si>
  <si>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</si>
  <si>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</si>
  <si>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</si>
  <si>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</si>
  <si>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</si>
  <si>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</si>
  <si>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</si>
  <si>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</si>
  <si>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</si>
  <si>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</si>
  <si>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</si>
  <si>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</si>
  <si>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</si>
  <si>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</si>
  <si>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</si>
  <si>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</si>
  <si>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</si>
  <si>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</si>
  <si>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</si>
  <si>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</si>
  <si>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</si>
  <si>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</si>
  <si>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</si>
  <si>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</si>
  <si>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</si>
  <si>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</si>
  <si>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</si>
  <si>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</si>
  <si>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</si>
  <si>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</si>
  <si>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</si>
  <si>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</si>
  <si>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</si>
  <si>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</si>
  <si>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</si>
  <si>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</si>
  <si>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</si>
  <si>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</si>
  <si>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</si>
  <si>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</si>
  <si>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</si>
  <si>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</si>
  <si>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</si>
  <si>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</si>
  <si>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</si>
  <si>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</si>
  <si>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</si>
  <si>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</si>
  <si>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</si>
  <si>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</si>
  <si>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</si>
  <si>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</si>
  <si>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</si>
  <si>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</si>
  <si>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</si>
  <si>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</si>
  <si>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</si>
  <si>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</si>
  <si>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</si>
  <si>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</si>
  <si>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</si>
  <si>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</si>
  <si>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</si>
  <si>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</si>
  <si>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</si>
  <si>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</si>
  <si>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</si>
  <si>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</si>
  <si>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</si>
  <si>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</si>
  <si>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</si>
  <si>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</si>
  <si>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</si>
  <si>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</si>
  <si>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</si>
  <si>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</si>
  <si>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</si>
  <si>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</si>
  <si>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</si>
  <si>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</si>
  <si>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</si>
  <si>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</si>
  <si>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</si>
  <si>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</si>
  <si>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</si>
  <si>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</si>
  <si>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</si>
  <si>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</si>
  <si>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</si>
  <si>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</si>
  <si>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</si>
  <si>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</si>
  <si>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</si>
  <si>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</si>
  <si>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</si>
  <si>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</si>
  <si>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</si>
  <si>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</si>
  <si>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</si>
  <si>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</si>
  <si>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</si>
  <si>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</si>
  <si>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</si>
  <si>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</si>
  <si>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</si>
  <si>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</si>
  <si>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</si>
  <si>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</si>
  <si>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</si>
  <si>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</si>
  <si>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</si>
  <si>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</si>
  <si>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</si>
  <si>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</si>
  <si>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</si>
  <si>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</si>
  <si>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</si>
  <si>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</si>
  <si>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</si>
  <si>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</si>
  <si>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</si>
  <si>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</si>
  <si>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</si>
  <si>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</si>
  <si>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</si>
  <si>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</si>
  <si>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</si>
  <si>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</si>
  <si>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</si>
  <si>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</si>
  <si>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</si>
  <si>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</si>
  <si>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</si>
  <si>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</si>
  <si>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</si>
  <si>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</si>
  <si>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</si>
  <si>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</si>
  <si>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</si>
  <si>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</si>
  <si>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</si>
  <si>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</si>
  <si>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</si>
  <si>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</si>
  <si>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</si>
  <si>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</si>
  <si>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</si>
  <si>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</si>
  <si>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</si>
  <si>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</si>
  <si>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</si>
  <si>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</si>
  <si>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</si>
  <si>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</si>
  <si>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</si>
  <si>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</si>
  <si>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</si>
  <si>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</si>
  <si>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</si>
  <si>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</si>
  <si>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</si>
  <si>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</si>
  <si>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</si>
  <si>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</si>
  <si>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</si>
  <si>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</si>
  <si>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</si>
  <si>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</si>
  <si>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</si>
  <si>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</si>
  <si>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</si>
  <si>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</si>
  <si>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</si>
  <si>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</si>
  <si>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</si>
  <si>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</si>
  <si>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</si>
  <si>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</si>
  <si>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</si>
  <si>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</si>
  <si>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</si>
  <si>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</si>
  <si>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</si>
  <si>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</si>
  <si>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</si>
  <si>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</si>
  <si>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</si>
  <si>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</si>
  <si>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</si>
  <si>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</si>
  <si>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</si>
  <si>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</si>
  <si>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</si>
  <si>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</si>
  <si>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</si>
  <si>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</si>
  <si>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</si>
  <si>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</si>
  <si>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</si>
  <si>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</si>
  <si>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</si>
  <si>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</si>
  <si>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</si>
  <si>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</si>
  <si>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</si>
  <si>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</si>
  <si>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</si>
  <si>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</si>
  <si>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</si>
  <si>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</si>
  <si>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</si>
  <si>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</si>
  <si>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</si>
  <si>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</si>
  <si>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</si>
  <si>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</si>
  <si>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</si>
  <si>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</si>
  <si>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</si>
  <si>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</si>
  <si>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</si>
  <si>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</si>
  <si>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</si>
  <si>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</si>
  <si>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</si>
  <si>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</si>
  <si>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</si>
  <si>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</si>
  <si>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</si>
  <si>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</si>
  <si>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</si>
  <si>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</si>
  <si>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</si>
  <si>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</si>
  <si>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</si>
  <si>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</si>
  <si>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</si>
  <si>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</si>
  <si>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</si>
  <si>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</si>
  <si>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</si>
  <si>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</si>
  <si>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</si>
  <si>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</si>
  <si>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</si>
  <si>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</si>
  <si>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</si>
  <si>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</si>
  <si>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</si>
  <si>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</si>
  <si>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</si>
  <si>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</si>
  <si>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</si>
  <si>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</si>
  <si>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</si>
  <si>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</si>
  <si>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</si>
  <si>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</si>
  <si>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</si>
  <si>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</si>
  <si>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</si>
  <si>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</si>
  <si>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</si>
  <si>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</si>
  <si>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</si>
  <si>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</si>
  <si>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</si>
  <si>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</si>
  <si>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</si>
  <si>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</si>
  <si>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</si>
  <si>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</si>
  <si>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</si>
  <si>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</si>
  <si>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</si>
  <si>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</si>
  <si>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</si>
  <si>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</si>
  <si>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</si>
  <si>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</si>
  <si>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</si>
  <si>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</si>
  <si>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</si>
  <si>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</si>
  <si>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</si>
  <si>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</si>
  <si>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</si>
  <si>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</si>
  <si>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</si>
  <si>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</si>
  <si>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</si>
  <si>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</si>
  <si>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</si>
  <si>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</si>
  <si>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</si>
  <si>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</si>
  <si>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</si>
  <si>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</si>
  <si>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</si>
  <si>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</si>
  <si>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</si>
  <si>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</si>
  <si>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</si>
  <si>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</si>
  <si>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</si>
  <si>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</si>
  <si>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</si>
  <si>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</si>
  <si>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</si>
  <si>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</si>
  <si>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</si>
  <si>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</si>
  <si>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</si>
  <si>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</si>
  <si>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</si>
  <si>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</si>
  <si>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</si>
  <si>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</si>
  <si>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</si>
  <si>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</si>
  <si>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</si>
  <si>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</si>
  <si>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</si>
  <si>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</si>
  <si>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</si>
  <si>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</si>
  <si>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</si>
  <si>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</si>
  <si>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</si>
  <si>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</si>
  <si>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</si>
  <si>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</si>
  <si>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</si>
  <si>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</si>
  <si>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</si>
  <si>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</si>
  <si>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</si>
  <si>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</si>
  <si>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</si>
  <si>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</si>
  <si>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</si>
  <si>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</si>
  <si>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</si>
  <si>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</si>
  <si>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</si>
  <si>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</si>
  <si>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</si>
  <si>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</si>
  <si>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</si>
  <si>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</si>
  <si>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</si>
  <si>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</si>
  <si>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</si>
  <si>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</si>
  <si>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</si>
  <si>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</si>
  <si>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</si>
  <si>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</si>
  <si>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</si>
  <si>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</si>
  <si>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</si>
  <si>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</si>
  <si>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</si>
  <si>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</si>
  <si>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</si>
  <si>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</si>
  <si>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</si>
  <si>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</si>
  <si>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</si>
  <si>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</si>
  <si>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</si>
  <si>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</si>
  <si>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</si>
  <si>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</si>
  <si>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</si>
  <si>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</si>
  <si>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</si>
  <si>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</si>
  <si>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</si>
  <si>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</si>
  <si>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</si>
  <si>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</si>
  <si>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</si>
  <si>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</si>
  <si>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</si>
  <si>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</si>
  <si>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</si>
  <si>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</si>
  <si>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</si>
  <si>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</si>
  <si>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</si>
  <si>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</si>
  <si>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</si>
  <si>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</si>
  <si>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</si>
  <si>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</si>
  <si>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</si>
  <si>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</si>
  <si>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</si>
  <si>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</si>
  <si>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</si>
  <si>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</si>
  <si>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</si>
  <si>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</si>
  <si>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</si>
  <si>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</si>
  <si>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</si>
  <si>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</si>
  <si>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</si>
  <si>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</si>
  <si>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</si>
  <si>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</si>
  <si>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</si>
  <si>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</si>
  <si>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</si>
  <si>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</si>
  <si>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</si>
  <si>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</si>
  <si>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</si>
  <si>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</si>
  <si>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</si>
  <si>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</si>
  <si>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</si>
  <si>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</si>
  <si>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</si>
  <si>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</si>
  <si>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</si>
  <si>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</si>
  <si>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</si>
  <si>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</si>
  <si>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</si>
  <si>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</si>
  <si>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</si>
  <si>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</si>
  <si>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</si>
  <si>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</si>
  <si>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</si>
  <si>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</si>
  <si>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</si>
  <si>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</si>
  <si>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</si>
  <si>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</si>
  <si>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</si>
  <si>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</si>
  <si>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</si>
  <si>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</si>
  <si>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</si>
  <si>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</si>
  <si>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</si>
  <si>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</si>
  <si>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</si>
  <si>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</si>
  <si>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</si>
  <si>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</si>
  <si>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</si>
  <si>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</si>
  <si>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</si>
  <si>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</si>
  <si>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</si>
  <si>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</si>
  <si>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</si>
  <si>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</si>
  <si>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</si>
  <si>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</si>
  <si>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</si>
  <si>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</si>
  <si>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</si>
  <si>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</si>
  <si>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</si>
  <si>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</si>
  <si>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</si>
  <si>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</si>
  <si>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</si>
  <si>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</si>
  <si>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</si>
  <si>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</si>
  <si>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</si>
  <si>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</si>
  <si>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</si>
  <si>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</si>
  <si>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</si>
  <si>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</si>
  <si>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</si>
  <si>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</si>
  <si>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</si>
  <si>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</si>
  <si>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</si>
  <si>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</si>
  <si>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</si>
  <si>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</si>
  <si>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</si>
  <si>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</si>
  <si>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</si>
  <si>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</si>
  <si>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</si>
  <si>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</si>
  <si>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</si>
  <si>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</si>
  <si>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</si>
  <si>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</si>
  <si>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</si>
  <si>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</si>
  <si>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</si>
  <si>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</si>
  <si>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</si>
  <si>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</si>
  <si>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</si>
  <si>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</si>
  <si>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</si>
  <si>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</si>
  <si>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</si>
  <si>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</si>
  <si>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</si>
  <si>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</si>
  <si>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</si>
  <si>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</si>
  <si>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</si>
  <si>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</si>
  <si>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</si>
  <si>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</si>
  <si>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</si>
  <si>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</si>
  <si>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</si>
  <si>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</si>
  <si>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</si>
  <si>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</si>
  <si>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</si>
  <si>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</si>
  <si>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</si>
  <si>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</si>
  <si>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</si>
  <si>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</si>
  <si>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</si>
  <si>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</si>
  <si>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</si>
  <si>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</si>
  <si>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</si>
  <si>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</si>
  <si>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</si>
  <si>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</si>
  <si>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</si>
  <si>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</si>
  <si>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</si>
  <si>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</si>
  <si>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</si>
  <si>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</si>
  <si>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</si>
  <si>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</si>
  <si>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</si>
  <si>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</si>
  <si>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</si>
  <si>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</si>
  <si>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</si>
  <si>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</si>
  <si>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</si>
  <si>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</si>
  <si>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</si>
  <si>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</si>
  <si>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</si>
  <si>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</si>
  <si>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</si>
  <si>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</si>
  <si>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</si>
  <si>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</si>
  <si>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</si>
  <si>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</si>
  <si>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</si>
  <si>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</si>
  <si>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</si>
  <si>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</si>
  <si>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</si>
  <si>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</si>
  <si>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</si>
  <si>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</si>
  <si>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</si>
  <si>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</si>
  <si>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</si>
  <si>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</si>
  <si>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</si>
  <si>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</si>
  <si>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</si>
  <si>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</si>
  <si>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</si>
  <si>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</si>
  <si>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</si>
  <si>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</si>
  <si>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</si>
  <si>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</si>
  <si>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</si>
  <si>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</si>
  <si>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</si>
  <si>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</si>
  <si>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</si>
  <si>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</si>
  <si>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</si>
  <si>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</si>
  <si>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</si>
  <si>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</si>
  <si>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</si>
  <si>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</si>
  <si>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</si>
  <si>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</si>
  <si>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</si>
  <si>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</si>
  <si>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</si>
  <si>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</si>
  <si>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</si>
  <si>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</si>
  <si>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</si>
  <si>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</si>
  <si>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</si>
  <si>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</si>
  <si>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</si>
  <si>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</si>
  <si>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</si>
  <si>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</si>
  <si>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</si>
  <si>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</si>
  <si>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</si>
  <si>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</si>
  <si>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</si>
  <si>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</si>
  <si>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</si>
  <si>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</si>
  <si>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</si>
  <si>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</si>
  <si>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</si>
  <si>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</si>
  <si>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</si>
  <si>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</si>
  <si>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</si>
  <si>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</si>
  <si>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</si>
  <si>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</si>
  <si>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</si>
  <si>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</si>
  <si>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</si>
  <si>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</si>
  <si>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</si>
  <si>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</si>
  <si>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</si>
  <si>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</si>
  <si>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</si>
  <si>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</si>
  <si>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</si>
  <si>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</si>
  <si>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</si>
  <si>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</si>
  <si>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</si>
  <si>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</si>
  <si>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</si>
  <si>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</si>
  <si>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</si>
  <si>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</si>
  <si>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</si>
  <si>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</si>
  <si>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</si>
  <si>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</si>
  <si>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</si>
  <si>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</si>
  <si>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</si>
  <si>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</si>
  <si>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</si>
  <si>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</si>
  <si>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</si>
  <si>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</si>
  <si>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</si>
  <si>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</si>
  <si>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</si>
  <si>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</si>
  <si>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</si>
  <si>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</si>
  <si>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</si>
  <si>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</si>
  <si>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</si>
  <si>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</si>
  <si>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</si>
  <si>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</si>
  <si>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</si>
  <si>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</si>
  <si>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</si>
  <si>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</si>
  <si>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</si>
  <si>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</si>
  <si>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</si>
  <si>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</si>
  <si>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</si>
  <si>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</si>
  <si>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</si>
  <si>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</si>
  <si>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</si>
  <si>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</si>
  <si>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</si>
  <si>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</si>
  <si>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</si>
  <si>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</si>
  <si>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</si>
  <si>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</si>
  <si>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</si>
  <si>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</si>
  <si>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</si>
  <si>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</si>
  <si>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</si>
  <si>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</si>
  <si>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</si>
  <si>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</si>
  <si>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</si>
  <si>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</si>
  <si>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</si>
  <si>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</si>
  <si>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</si>
  <si>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</si>
  <si>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</si>
  <si>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</si>
  <si>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</si>
  <si>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</si>
  <si>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</si>
  <si>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</si>
  <si>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</si>
  <si>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</si>
  <si>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</si>
  <si>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</si>
  <si>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</si>
  <si>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</si>
  <si>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</si>
  <si>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</si>
  <si>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</si>
  <si>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</si>
  <si>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</si>
  <si>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</si>
  <si>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</si>
  <si>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</si>
  <si>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</si>
  <si>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</si>
  <si>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</si>
  <si>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</si>
  <si>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</si>
  <si>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</si>
  <si>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</si>
  <si>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</si>
  <si>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</si>
  <si>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</si>
  <si>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</si>
  <si>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</si>
  <si>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</si>
  <si>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</si>
  <si>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</si>
  <si>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</si>
  <si>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</si>
  <si>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</si>
  <si>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</si>
  <si>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</si>
  <si>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</si>
  <si>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</si>
  <si>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</si>
  <si>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</si>
  <si>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</si>
  <si>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</si>
  <si>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</si>
  <si>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</si>
  <si>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</si>
  <si>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</si>
  <si>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</si>
  <si>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</si>
  <si>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</si>
  <si>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</si>
  <si>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</si>
  <si>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</si>
  <si>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</si>
  <si>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</si>
  <si>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</si>
  <si>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</si>
  <si>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</si>
  <si>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</si>
  <si>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</si>
  <si>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</si>
  <si>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</si>
  <si>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</si>
  <si>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</si>
  <si>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</si>
  <si>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</si>
  <si>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</si>
  <si>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</si>
  <si>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</si>
  <si>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</si>
  <si>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</si>
  <si>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</si>
  <si>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</si>
  <si>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</si>
  <si>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</si>
  <si>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</si>
  <si>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</si>
  <si>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</si>
  <si>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</si>
  <si>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</si>
  <si>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</si>
  <si>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</si>
  <si>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</si>
  <si>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</si>
  <si>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</si>
  <si>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</si>
  <si>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</si>
  <si>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</si>
  <si>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</si>
  <si>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</si>
  <si>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</si>
  <si>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</si>
  <si>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</si>
  <si>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</si>
  <si>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</si>
  <si>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</si>
  <si>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</si>
  <si>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</si>
  <si>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</si>
  <si>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</si>
  <si>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</si>
  <si>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</si>
  <si>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</si>
  <si>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</si>
  <si>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</si>
  <si>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</si>
  <si>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</si>
  <si>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</si>
  <si>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</si>
  <si>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</si>
  <si>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</si>
  <si>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</si>
  <si>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</si>
  <si>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</si>
  <si>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</si>
  <si>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</si>
  <si>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</si>
  <si>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</si>
  <si>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</si>
  <si>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</si>
  <si>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</si>
  <si>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</si>
  <si>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</si>
  <si>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</si>
  <si>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</si>
  <si>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</si>
  <si>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</si>
  <si>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</si>
  <si>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</si>
  <si>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</si>
  <si>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</si>
  <si>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</si>
  <si>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</si>
  <si>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</si>
  <si>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</si>
  <si>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</si>
  <si>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</si>
  <si>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</si>
  <si>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</si>
  <si>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</si>
  <si>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</si>
  <si>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</si>
  <si>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</si>
  <si>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</si>
  <si>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</si>
  <si>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</si>
  <si>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</si>
  <si>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</si>
  <si>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</si>
  <si>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</si>
  <si>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</si>
  <si>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</si>
  <si>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</si>
  <si>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</si>
  <si>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</si>
  <si>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</si>
  <si>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</si>
  <si>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</si>
  <si>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</si>
  <si>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</si>
  <si>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</si>
  <si>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</si>
  <si>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</si>
  <si>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</si>
  <si>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</si>
  <si>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</si>
  <si>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</si>
  <si>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</si>
  <si>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</si>
  <si>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</si>
  <si>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</si>
  <si>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</si>
  <si>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</si>
  <si>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</si>
  <si>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</si>
  <si>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</si>
  <si>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</si>
  <si>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</si>
  <si>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</si>
  <si>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</si>
  <si>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</si>
  <si>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</si>
  <si>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</si>
  <si>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</si>
  <si>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</si>
  <si>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</si>
  <si>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</si>
  <si>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</si>
  <si>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</si>
  <si>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</si>
  <si>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</si>
  <si>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</si>
  <si>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</si>
  <si>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</si>
  <si>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</si>
  <si>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</si>
  <si>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</si>
  <si>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</si>
  <si>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</si>
  <si>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</si>
  <si>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</si>
  <si>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</si>
  <si>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</si>
  <si>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</si>
  <si>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</si>
  <si>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</si>
  <si>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</si>
  <si>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</si>
  <si>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</si>
  <si>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</si>
  <si>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</si>
  <si>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</si>
  <si>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</si>
  <si>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</si>
  <si>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</si>
  <si>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</si>
  <si>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</si>
  <si>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</si>
  <si>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</si>
  <si>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</si>
  <si>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</si>
  <si>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</si>
  <si>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</si>
  <si>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</si>
  <si>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</si>
  <si>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</si>
  <si>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</si>
  <si>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</si>
  <si>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</si>
  <si>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</si>
  <si>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</si>
  <si>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</si>
  <si>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</si>
  <si>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</si>
  <si>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</si>
  <si>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</si>
  <si>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</si>
  <si>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</si>
  <si>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</si>
  <si>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</si>
  <si>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</si>
  <si>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</si>
  <si>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</si>
  <si>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</si>
  <si>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</si>
  <si>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</si>
  <si>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</si>
  <si>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</si>
  <si>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</si>
  <si>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</si>
  <si>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</si>
  <si>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</si>
  <si>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</si>
  <si>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</si>
  <si>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</si>
  <si>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</si>
  <si>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</si>
  <si>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</si>
  <si>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</si>
  <si>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</si>
  <si>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</si>
  <si>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</si>
  <si>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</si>
  <si>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</si>
  <si>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</si>
  <si>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</si>
  <si>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</si>
  <si>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</si>
  <si>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</si>
  <si>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</si>
  <si>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</si>
  <si>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</si>
  <si>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</si>
  <si>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</si>
  <si>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</si>
  <si>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</si>
  <si>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</si>
  <si>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</si>
  <si>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</si>
  <si>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</si>
  <si>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</si>
  <si>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</si>
  <si>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</si>
  <si>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</si>
  <si>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</si>
  <si>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</si>
  <si>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</si>
  <si>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</si>
  <si>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</si>
  <si>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</si>
  <si>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</si>
  <si>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</si>
  <si>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</si>
  <si>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</si>
  <si>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</si>
  <si>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</si>
  <si>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</si>
  <si>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</si>
  <si>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</si>
  <si>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</si>
  <si>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</si>
  <si>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</si>
  <si>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</si>
  <si>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</si>
  <si>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</si>
  <si>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</si>
  <si>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</si>
  <si>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</si>
  <si>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</si>
  <si>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</si>
  <si>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</si>
  <si>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</si>
  <si>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</si>
  <si>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</si>
  <si>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</si>
  <si>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</si>
  <si>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</si>
  <si>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</si>
  <si>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</si>
  <si>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</si>
  <si>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</si>
  <si>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</si>
  <si>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</si>
  <si>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</si>
  <si>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</si>
  <si>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</si>
  <si>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</si>
  <si>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</si>
  <si>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</si>
  <si>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</si>
  <si>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</si>
  <si>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</si>
  <si>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</si>
  <si>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</si>
  <si>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</si>
  <si>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</si>
  <si>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</si>
  <si>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</si>
  <si>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</si>
  <si>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</si>
  <si>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</si>
  <si>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</si>
  <si>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</si>
  <si>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</si>
  <si>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</si>
  <si>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</si>
  <si>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</si>
  <si>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</si>
  <si>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</si>
  <si>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</si>
  <si>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</si>
  <si>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</si>
  <si>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</si>
  <si>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</si>
  <si>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</si>
  <si>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</si>
  <si>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</si>
  <si>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</si>
  <si>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</si>
  <si>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</si>
  <si>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</si>
  <si>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</si>
  <si>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</si>
  <si>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</si>
  <si>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</si>
  <si>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</si>
  <si>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</si>
  <si>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</si>
  <si>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</si>
  <si>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</si>
  <si>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</si>
  <si>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</si>
  <si>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</si>
  <si>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</si>
  <si>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</si>
  <si>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</si>
  <si>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</si>
  <si>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</si>
  <si>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</si>
  <si>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</si>
  <si>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</si>
  <si>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</si>
  <si>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</si>
  <si>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</si>
  <si>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</si>
  <si>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</si>
  <si>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</si>
  <si>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</si>
  <si>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</si>
  <si>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</si>
  <si>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</si>
  <si>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</si>
  <si>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</si>
  <si>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</si>
  <si>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</si>
  <si>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</si>
  <si>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</si>
  <si>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</si>
  <si>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</si>
  <si>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</si>
  <si>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</si>
  <si>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</si>
  <si>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</si>
  <si>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</si>
  <si>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</si>
  <si>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</si>
  <si>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</si>
  <si>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</si>
  <si>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</si>
  <si>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</si>
  <si>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</si>
  <si>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</si>
  <si>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</si>
  <si>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</si>
  <si>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</si>
  <si>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</si>
  <si>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</si>
  <si>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</si>
  <si>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</si>
  <si>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</si>
  <si>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</si>
  <si>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</si>
  <si>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</si>
  <si>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</si>
  <si>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</si>
  <si>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</si>
  <si>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</si>
  <si>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</si>
  <si>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</si>
  <si>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</si>
  <si>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</si>
  <si>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</si>
  <si>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</si>
  <si>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</si>
  <si>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</si>
  <si>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</si>
  <si>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</si>
  <si>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</si>
  <si>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</si>
  <si>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</si>
  <si>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</si>
  <si>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</si>
  <si>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</si>
  <si>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</si>
  <si>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</si>
  <si>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</si>
  <si>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</si>
  <si>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</si>
  <si>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</si>
  <si>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</si>
  <si>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</si>
  <si>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</si>
  <si>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</si>
  <si>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</si>
  <si>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</si>
  <si>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</si>
  <si>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</si>
  <si>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</si>
  <si>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</si>
  <si>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</si>
  <si>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</si>
  <si>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</si>
  <si>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</si>
  <si>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</si>
  <si>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</si>
  <si>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</si>
  <si>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</si>
  <si>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</si>
  <si>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</si>
  <si>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</si>
  <si>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</si>
  <si>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</si>
  <si>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</si>
  <si>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</si>
  <si>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</si>
  <si>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</si>
  <si>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</si>
  <si>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</si>
  <si>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</si>
  <si>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</si>
  <si>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</si>
  <si>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</si>
  <si>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</si>
  <si>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</si>
  <si>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</si>
  <si>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</si>
  <si>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</si>
  <si>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</si>
  <si>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</si>
  <si>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</si>
  <si>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</si>
  <si>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</si>
  <si>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</si>
  <si>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</si>
  <si>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</si>
  <si>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</si>
  <si>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</si>
  <si>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</si>
  <si>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</si>
  <si>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</si>
  <si>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</si>
  <si>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</si>
  <si>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</si>
  <si>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</si>
  <si>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</si>
  <si>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</si>
  <si>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</si>
  <si>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</si>
  <si>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</si>
  <si>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</si>
  <si>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</si>
  <si>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</si>
  <si>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</si>
  <si>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</si>
  <si>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</si>
  <si>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</si>
  <si>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</si>
  <si>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</si>
  <si>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</si>
  <si>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</si>
  <si>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</si>
  <si>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</si>
  <si>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</si>
  <si>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</si>
  <si>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</si>
  <si>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</si>
  <si>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</si>
  <si>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</si>
  <si>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</si>
  <si>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</si>
  <si>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</si>
  <si>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</si>
  <si>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</si>
  <si>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</si>
  <si>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</si>
  <si>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</si>
  <si>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</si>
  <si>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</si>
  <si>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</si>
  <si>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</si>
  <si>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</si>
  <si>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</si>
  <si>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</si>
  <si>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</si>
  <si>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</si>
  <si>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</si>
  <si>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</si>
  <si>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</si>
  <si>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</si>
  <si>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</si>
  <si>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</si>
  <si>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</si>
  <si>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</si>
  <si>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</si>
  <si>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</si>
  <si>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</si>
  <si>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</si>
  <si>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</si>
  <si>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</si>
  <si>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</si>
  <si>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</si>
  <si>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</si>
  <si>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</si>
  <si>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</si>
  <si>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</si>
  <si>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</si>
  <si>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</si>
  <si>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</si>
  <si>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</si>
  <si>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</si>
  <si>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</si>
  <si>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</si>
  <si>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</si>
  <si>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</si>
  <si>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</si>
  <si>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</si>
  <si>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</si>
  <si>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</si>
  <si>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</si>
  <si>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</si>
  <si>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</si>
  <si>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</si>
  <si>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</si>
  <si>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</si>
  <si>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</si>
  <si>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</si>
  <si>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</si>
  <si>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</si>
  <si>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</si>
  <si>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</si>
  <si>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</si>
  <si>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</si>
  <si>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</si>
  <si>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</si>
  <si>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</si>
  <si>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</si>
  <si>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</si>
  <si>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</si>
  <si>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</si>
  <si>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</si>
  <si>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</si>
  <si>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</si>
  <si>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</si>
  <si>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</si>
  <si>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</si>
  <si>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</si>
  <si>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</si>
  <si>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</si>
  <si>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</si>
  <si>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</si>
  <si>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</si>
  <si>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</si>
  <si>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</si>
  <si>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</si>
  <si>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</si>
  <si>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</si>
  <si>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</si>
  <si>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</si>
  <si>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</si>
  <si>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</si>
  <si>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</si>
  <si>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</si>
  <si>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</si>
  <si>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</si>
  <si>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</si>
  <si>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</si>
  <si>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</si>
  <si>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</si>
  <si>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</si>
  <si>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</si>
  <si>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</si>
  <si>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</si>
  <si>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</si>
  <si>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</si>
  <si>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</si>
  <si>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</si>
  <si>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</si>
  <si>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</si>
  <si>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</si>
  <si>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</si>
  <si>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</si>
  <si>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</si>
  <si>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</si>
  <si>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</si>
  <si>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</si>
  <si>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</si>
  <si>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</si>
  <si>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</si>
  <si>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</si>
  <si>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</si>
  <si>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</si>
  <si>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</si>
  <si>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</si>
  <si>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</si>
  <si>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</si>
  <si>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</si>
  <si>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</si>
  <si>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</si>
  <si>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</si>
  <si>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</si>
  <si>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</si>
  <si>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</si>
  <si>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</si>
  <si>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</si>
  <si>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</si>
  <si>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</si>
  <si>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</si>
  <si>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</si>
  <si>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</si>
  <si>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</si>
  <si>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</si>
  <si>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</si>
  <si>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</si>
  <si>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</si>
  <si>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</si>
  <si>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</si>
  <si>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</si>
  <si>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</si>
  <si>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</si>
  <si>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</si>
  <si>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</si>
  <si>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</si>
  <si>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</si>
  <si>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</si>
  <si>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</si>
  <si>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</si>
  <si>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</si>
  <si>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</si>
  <si>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</si>
  <si>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</si>
  <si>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</si>
  <si>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</si>
  <si>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</si>
  <si>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</si>
  <si>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</si>
  <si>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</si>
  <si>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</si>
  <si>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</si>
  <si>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</si>
  <si>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</si>
  <si>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</si>
  <si>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</si>
  <si>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</si>
  <si>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</si>
  <si>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</si>
  <si>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</si>
  <si>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</si>
  <si>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</si>
  <si>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</si>
  <si>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</si>
  <si>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</si>
  <si>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</si>
  <si>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</si>
  <si>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</si>
  <si>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</si>
  <si>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</si>
  <si>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</si>
  <si>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</si>
  <si>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</si>
  <si>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</si>
  <si>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</si>
  <si>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</si>
  <si>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</si>
  <si>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</si>
  <si>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</si>
  <si>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</si>
  <si>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</si>
  <si>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</si>
  <si>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</si>
  <si>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</si>
  <si>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</si>
  <si>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</si>
  <si>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</si>
  <si>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</si>
  <si>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</si>
  <si>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</si>
  <si>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</si>
  <si>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</si>
  <si>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</si>
  <si>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</si>
  <si>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</si>
  <si>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</si>
  <si>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</si>
  <si>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</si>
  <si>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</si>
  <si>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</si>
  <si>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</si>
  <si>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</si>
  <si>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</si>
  <si>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</si>
  <si>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</si>
  <si>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</si>
  <si>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</si>
  <si>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</si>
  <si>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</si>
  <si>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</si>
  <si>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</si>
  <si>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</si>
  <si>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</si>
  <si>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</si>
  <si>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</si>
  <si>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</si>
  <si>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</si>
  <si>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</si>
  <si>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</si>
  <si>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</si>
  <si>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</si>
  <si>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</si>
  <si>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</si>
  <si>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</si>
  <si>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</si>
  <si>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</si>
  <si>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</si>
  <si>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</si>
  <si>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</si>
  <si>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</si>
  <si>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</si>
  <si>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</si>
  <si>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</si>
  <si>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</si>
  <si>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</si>
  <si>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</si>
  <si>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</si>
  <si>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</si>
  <si>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</si>
  <si>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</si>
  <si>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</si>
  <si>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</si>
  <si>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</si>
  <si>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</si>
  <si>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</si>
  <si>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</si>
  <si>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</si>
  <si>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</si>
  <si>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</si>
  <si>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</si>
  <si>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</si>
  <si>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</si>
  <si>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</si>
  <si>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</si>
  <si>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</si>
  <si>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</si>
  <si>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</si>
  <si>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</si>
  <si>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</si>
  <si>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</si>
  <si>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</si>
  <si>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</si>
  <si>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</si>
  <si>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</si>
  <si>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</si>
  <si>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</si>
  <si>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</si>
  <si>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</si>
  <si>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</si>
  <si>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</si>
  <si>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</si>
  <si>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</si>
  <si>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</si>
  <si>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</si>
  <si>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</si>
  <si>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</si>
  <si>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</si>
  <si>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</si>
  <si>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</si>
  <si>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</si>
  <si>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</si>
  <si>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</si>
  <si>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</si>
  <si>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</si>
  <si>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</si>
  <si>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</si>
  <si>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</si>
  <si>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</si>
  <si>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</si>
  <si>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</si>
  <si>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</si>
  <si>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</si>
  <si>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</si>
  <si>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</si>
  <si>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</si>
  <si>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</si>
  <si>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</si>
  <si>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</si>
  <si>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</si>
  <si>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</si>
  <si>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</si>
  <si>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</si>
  <si>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</si>
  <si>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</si>
  <si>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</si>
  <si>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</si>
  <si>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</si>
  <si>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</si>
  <si>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</si>
  <si>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</si>
  <si>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</si>
  <si>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</si>
  <si>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</si>
  <si>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</si>
  <si>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</si>
  <si>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</si>
  <si>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</si>
  <si>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</si>
  <si>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</si>
  <si>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</si>
  <si>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</si>
  <si>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</si>
  <si>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</si>
  <si>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</si>
  <si>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</si>
  <si>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</si>
  <si>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</si>
  <si>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</si>
  <si>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</si>
  <si>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</si>
  <si>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</si>
  <si>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</si>
  <si>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</si>
  <si>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</si>
  <si>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</si>
  <si>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</si>
  <si>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</si>
  <si>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</si>
  <si>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</si>
  <si>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</si>
  <si>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</si>
  <si>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</si>
  <si>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</si>
  <si>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</si>
  <si>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</si>
  <si>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</si>
  <si>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</si>
  <si>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</si>
  <si>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</si>
  <si>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</si>
  <si>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</si>
  <si>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</si>
  <si>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</si>
  <si>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</si>
  <si>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</si>
  <si>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</si>
  <si>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</si>
  <si>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</si>
  <si>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</si>
  <si>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</si>
  <si>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</si>
  <si>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</si>
  <si>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</si>
  <si>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</si>
  <si>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</si>
  <si>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</si>
  <si>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</si>
  <si>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</si>
  <si>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</si>
  <si>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</si>
  <si>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</si>
  <si>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</si>
  <si>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</si>
  <si>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</si>
  <si>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</si>
  <si>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</si>
  <si>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</si>
  <si>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</si>
  <si>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</si>
  <si>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</si>
  <si>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</si>
  <si>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</si>
  <si>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</si>
  <si>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</si>
  <si>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</si>
  <si>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</si>
  <si>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</si>
  <si>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</si>
  <si>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</si>
  <si>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</si>
  <si>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</si>
  <si>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</si>
  <si>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</si>
  <si>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</si>
  <si>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</si>
  <si>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</si>
  <si>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</si>
  <si>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</si>
  <si>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</si>
  <si>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</si>
  <si>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</si>
  <si>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</si>
  <si>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</si>
  <si>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</si>
  <si>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</si>
  <si>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</si>
  <si>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</si>
  <si>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</si>
  <si>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</si>
  <si>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</si>
  <si>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</si>
  <si>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</si>
  <si>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</si>
  <si>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</si>
  <si>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</si>
  <si>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</si>
  <si>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</si>
  <si>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</si>
  <si>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</si>
  <si>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</si>
  <si>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</si>
  <si>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</si>
  <si>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</si>
  <si>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</si>
  <si>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</si>
  <si>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</si>
  <si>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</si>
  <si>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</si>
  <si>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</si>
  <si>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</si>
  <si>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</si>
  <si>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</si>
  <si>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</si>
  <si>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</si>
  <si>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</si>
  <si>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</si>
  <si>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</si>
  <si>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</si>
  <si>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</si>
  <si>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</si>
  <si>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</si>
  <si>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</si>
  <si>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</si>
  <si>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</si>
  <si>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</si>
  <si>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</si>
  <si>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</si>
  <si>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</si>
  <si>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</si>
  <si>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</si>
  <si>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</si>
  <si>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</si>
  <si>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</si>
  <si>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</si>
  <si>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</si>
  <si>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</si>
  <si>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</si>
  <si>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</si>
  <si>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</si>
  <si>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</si>
  <si>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</si>
  <si>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</si>
  <si>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</si>
  <si>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</si>
  <si>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</si>
  <si>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</si>
  <si>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</si>
  <si>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</si>
  <si>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</si>
  <si>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</si>
  <si>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</si>
  <si>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</si>
  <si>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</si>
  <si>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</si>
  <si>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</si>
  <si>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</si>
  <si>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</si>
  <si>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</si>
  <si>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</si>
  <si>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</si>
  <si>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</si>
  <si>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</si>
  <si>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</si>
  <si>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</si>
  <si>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</si>
  <si>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</si>
  <si>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</si>
  <si>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</si>
  <si>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</si>
  <si>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</si>
  <si>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</si>
  <si>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</si>
  <si>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</si>
  <si>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</si>
  <si>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</si>
  <si>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</si>
  <si>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</si>
  <si>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</si>
  <si>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</si>
  <si>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</si>
  <si>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</si>
  <si>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</si>
  <si>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</si>
  <si>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</si>
  <si>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</si>
  <si>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</si>
  <si>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</si>
  <si>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</si>
  <si>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</si>
  <si>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</si>
  <si>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</si>
  <si>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</si>
  <si>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</si>
  <si>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</si>
  <si>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</si>
  <si>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</si>
  <si>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</si>
  <si>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</si>
  <si>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</si>
  <si>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</si>
  <si>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</si>
  <si>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</si>
  <si>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</si>
  <si>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</si>
  <si>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</si>
  <si>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</si>
  <si>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</si>
  <si>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</si>
  <si>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</si>
  <si>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</si>
  <si>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</si>
  <si>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</si>
  <si>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</si>
  <si>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</si>
  <si>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</si>
  <si>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</si>
  <si>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</si>
  <si>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</si>
  <si>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</si>
  <si>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</si>
  <si>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</si>
  <si>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</si>
  <si>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</si>
  <si>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</si>
  <si>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</si>
  <si>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</si>
  <si>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</si>
  <si>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</si>
  <si>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</si>
  <si>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</si>
  <si>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</si>
  <si>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</si>
  <si>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</si>
  <si>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</si>
  <si>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</si>
  <si>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</si>
  <si>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</si>
  <si>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</si>
  <si>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</si>
  <si>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</si>
  <si>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</si>
  <si>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</si>
  <si>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</si>
  <si>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</si>
  <si>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</si>
  <si>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</si>
  <si>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</si>
  <si>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</si>
  <si>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</si>
  <si>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</si>
  <si>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</si>
  <si>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</si>
  <si>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</si>
  <si>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</si>
  <si>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</si>
  <si>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</si>
  <si>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</si>
  <si>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</si>
  <si>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</si>
  <si>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</si>
  <si>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</si>
  <si>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</si>
  <si>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</si>
  <si>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</si>
  <si>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</si>
  <si>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</si>
  <si>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</si>
  <si>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</si>
  <si>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</si>
  <si>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</si>
  <si>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</si>
  <si>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</si>
  <si>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</si>
  <si>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</si>
  <si>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</si>
  <si>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</si>
  <si>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</si>
  <si>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</si>
  <si>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</si>
  <si>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</si>
  <si>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</si>
  <si>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</si>
  <si>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</si>
  <si>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</si>
  <si>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</si>
  <si>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</si>
  <si>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</si>
  <si>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</si>
  <si>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</si>
  <si>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</si>
  <si>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</si>
  <si>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</si>
  <si>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</si>
  <si>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</si>
  <si>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</si>
  <si>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</si>
  <si>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</si>
  <si>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</si>
  <si>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</si>
  <si>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</si>
  <si>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</si>
  <si>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</si>
  <si>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</si>
  <si>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</si>
  <si>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</si>
  <si>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</si>
  <si>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</si>
  <si>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</si>
  <si>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</si>
  <si>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</si>
  <si>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</si>
  <si>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</si>
  <si>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</si>
  <si>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</si>
  <si>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</si>
  <si>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</si>
  <si>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</si>
  <si>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</si>
  <si>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</si>
  <si>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</si>
  <si>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</si>
  <si>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</si>
  <si>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</si>
  <si>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</si>
  <si>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</si>
  <si>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</si>
  <si>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</si>
  <si>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</si>
  <si>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</si>
  <si>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</si>
  <si>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</si>
  <si>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</si>
  <si>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</si>
  <si>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</si>
  <si>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</si>
  <si>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</si>
  <si>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</si>
  <si>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</si>
  <si>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</si>
  <si>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</si>
  <si>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</si>
  <si>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</si>
  <si>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</si>
  <si>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</si>
  <si>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</si>
  <si>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</si>
  <si>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</si>
  <si>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</si>
  <si>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</si>
  <si>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</si>
  <si>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</si>
  <si>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</si>
  <si>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</si>
  <si>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</si>
  <si>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</si>
  <si>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</si>
  <si>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</si>
  <si>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</si>
  <si>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</si>
  <si>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</si>
  <si>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</si>
  <si>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</si>
  <si>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</si>
  <si>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</si>
  <si>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</si>
  <si>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</si>
  <si>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</si>
  <si>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</si>
  <si>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</si>
  <si>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</si>
  <si>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</si>
  <si>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</si>
  <si>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</si>
  <si>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</si>
  <si>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</si>
  <si>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</si>
  <si>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</si>
  <si>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</si>
  <si>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</si>
  <si>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</si>
  <si>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</si>
  <si>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</si>
  <si>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</si>
  <si>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</si>
  <si>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</si>
  <si>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</si>
  <si>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</si>
  <si>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</si>
  <si>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</si>
  <si>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</si>
  <si>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</si>
  <si>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</si>
  <si>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</si>
  <si>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</si>
  <si>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</si>
  <si>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</si>
  <si>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</si>
  <si>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</si>
  <si>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</si>
  <si>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</si>
  <si>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</si>
  <si>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</si>
  <si>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</si>
  <si>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</si>
  <si>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</si>
  <si>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</si>
  <si>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</si>
  <si>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</si>
  <si>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</si>
  <si>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</si>
  <si>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</si>
  <si>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</si>
  <si>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</si>
  <si>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</si>
  <si>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</si>
  <si>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</si>
  <si>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</si>
  <si>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</si>
  <si>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</si>
  <si>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</si>
  <si>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</si>
  <si>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</si>
  <si>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</si>
  <si>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</si>
  <si>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</si>
  <si>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</si>
  <si>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</si>
  <si>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</si>
  <si>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</si>
  <si>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</si>
  <si>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</si>
  <si>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</si>
  <si>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</si>
  <si>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</si>
  <si>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</si>
  <si>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</si>
  <si>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</si>
  <si>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</si>
  <si>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</si>
  <si>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</si>
  <si>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</si>
  <si>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</si>
  <si>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</si>
  <si>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</si>
  <si>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</si>
  <si>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</si>
  <si>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</si>
  <si>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</si>
  <si>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</si>
  <si>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</si>
  <si>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</si>
  <si>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</si>
  <si>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</si>
  <si>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</si>
  <si>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</si>
  <si>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</si>
  <si>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</si>
  <si>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</si>
  <si>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</si>
  <si>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</si>
  <si>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</si>
  <si>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</si>
  <si>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</si>
  <si>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</si>
  <si>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</si>
  <si>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</si>
  <si>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</si>
  <si>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</si>
  <si>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</si>
  <si>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</si>
  <si>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</si>
  <si>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</si>
  <si>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</si>
  <si>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</si>
  <si>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</si>
  <si>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</si>
  <si>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</si>
  <si>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</si>
  <si>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</si>
  <si>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</si>
  <si>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</si>
  <si>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</si>
  <si>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</si>
  <si>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</si>
  <si>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</si>
  <si>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</si>
  <si>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</si>
  <si>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</si>
  <si>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</si>
  <si>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</si>
  <si>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</si>
  <si>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</si>
  <si>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</si>
  <si>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</si>
  <si>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</si>
  <si>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</si>
  <si>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</si>
  <si>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</si>
  <si>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</si>
  <si>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</si>
  <si>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</si>
  <si>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</si>
  <si>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</si>
  <si>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</si>
  <si>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</si>
  <si>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</si>
  <si>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</si>
  <si>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</si>
  <si>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</si>
  <si>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</si>
  <si>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</si>
  <si>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</si>
  <si>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</si>
  <si>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</si>
  <si>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</si>
  <si>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</si>
  <si>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</si>
  <si>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</si>
  <si>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</si>
  <si>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</si>
  <si>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</si>
  <si>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</si>
  <si>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</si>
  <si>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</si>
  <si>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</si>
  <si>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</si>
  <si>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</si>
  <si>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</si>
  <si>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</si>
  <si>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</si>
  <si>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</si>
  <si>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</si>
  <si>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</si>
  <si>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</si>
  <si>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</si>
  <si>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</si>
  <si>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</si>
  <si>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</si>
  <si>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</si>
  <si>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</si>
  <si>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</si>
  <si>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</si>
  <si>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</si>
  <si>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</si>
  <si>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</si>
  <si>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</si>
  <si>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</si>
  <si>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</si>
  <si>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</si>
  <si>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</si>
  <si>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</si>
  <si>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</si>
  <si>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</si>
  <si>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</si>
  <si>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</si>
  <si>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</si>
  <si>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</si>
  <si>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</si>
  <si>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</si>
  <si>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</si>
  <si>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</si>
  <si>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</si>
  <si>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</si>
  <si>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</si>
  <si>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</si>
  <si>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</si>
  <si>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</si>
  <si>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</si>
  <si>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</si>
  <si>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</si>
  <si>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</si>
  <si>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</si>
  <si>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</si>
  <si>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</si>
  <si>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</si>
  <si>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</si>
  <si>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</si>
  <si>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</si>
  <si>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</si>
  <si>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</si>
  <si>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</si>
  <si>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</si>
  <si>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</si>
  <si>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</si>
  <si>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</si>
  <si>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</si>
  <si>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</si>
  <si>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</si>
  <si>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</si>
  <si>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</si>
  <si>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</si>
  <si>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</si>
  <si>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</si>
  <si>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</si>
  <si>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</si>
  <si>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</si>
  <si>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</si>
  <si>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</si>
  <si>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</si>
  <si>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</si>
  <si>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</si>
  <si>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</si>
  <si>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</si>
  <si>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</si>
  <si>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</si>
  <si>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</si>
  <si>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</si>
  <si>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</si>
  <si>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</si>
  <si>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</si>
  <si>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</si>
  <si>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</si>
  <si>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</si>
  <si>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</si>
  <si>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</si>
  <si>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</si>
  <si>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</si>
  <si>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</si>
  <si>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</si>
  <si>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</si>
  <si>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</si>
  <si>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</si>
  <si>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</si>
  <si>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</si>
  <si>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</si>
  <si>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</si>
  <si>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</si>
  <si>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</si>
  <si>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</si>
  <si>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</si>
  <si>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</si>
  <si>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</si>
  <si>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</si>
  <si>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</si>
  <si>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</si>
  <si>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</si>
  <si>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</si>
  <si>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</si>
  <si>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</si>
  <si>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</si>
  <si>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</si>
  <si>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</si>
  <si>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</si>
  <si>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</si>
  <si>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</si>
  <si>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</si>
  <si>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</si>
  <si>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</si>
  <si>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</si>
  <si>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</si>
  <si>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</si>
  <si>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</si>
  <si>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</si>
  <si>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</si>
  <si>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</si>
  <si>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</si>
  <si>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</si>
  <si>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</si>
  <si>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</si>
  <si>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</si>
  <si>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</si>
  <si>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</si>
  <si>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</si>
  <si>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</si>
  <si>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</si>
  <si>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</si>
  <si>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</si>
  <si>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</si>
  <si>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</si>
  <si>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</si>
  <si>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</si>
  <si>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</si>
  <si>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</si>
  <si>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</si>
  <si>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</si>
  <si>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</si>
  <si>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</si>
  <si>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</si>
  <si>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</si>
  <si>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</si>
  <si>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</si>
  <si>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</si>
  <si>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</si>
  <si>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</si>
  <si>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</si>
  <si>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</si>
  <si>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</si>
  <si>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</si>
  <si>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</si>
  <si>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</si>
  <si>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</si>
  <si>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</si>
  <si>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</si>
  <si>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</si>
  <si>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</si>
  <si>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</si>
  <si>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</si>
  <si>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</si>
  <si>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</si>
  <si>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</si>
  <si>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</si>
  <si>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</si>
  <si>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</si>
  <si>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</si>
  <si>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</si>
  <si>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</si>
  <si>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</si>
  <si>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</si>
  <si>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</si>
  <si>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</si>
  <si>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</si>
  <si>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</si>
  <si>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</si>
  <si>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</si>
  <si>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</si>
  <si>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</si>
  <si>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</si>
  <si>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</si>
  <si>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</si>
  <si>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</si>
  <si>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</si>
  <si>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</si>
  <si>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</si>
  <si>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</si>
  <si>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</si>
  <si>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</si>
  <si>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</si>
  <si>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</si>
  <si>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</si>
  <si>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</si>
  <si>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</si>
  <si>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</si>
  <si>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</si>
  <si>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</si>
  <si>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</si>
  <si>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</si>
  <si>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</si>
  <si>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</si>
  <si>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</si>
  <si>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</si>
  <si>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</si>
  <si>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</si>
  <si>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</si>
  <si>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</si>
  <si>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</si>
  <si>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</si>
  <si>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</si>
  <si>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</si>
  <si>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</si>
  <si>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</si>
  <si>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</si>
  <si>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</si>
  <si>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</si>
  <si>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</si>
  <si>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</si>
  <si>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</si>
  <si>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</si>
  <si>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</si>
  <si>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</si>
  <si>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</si>
  <si>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</si>
  <si>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</si>
  <si>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</si>
  <si>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</si>
  <si>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</si>
  <si>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</si>
  <si>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</si>
  <si>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</si>
  <si>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</si>
  <si>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</si>
  <si>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</si>
  <si>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</si>
  <si>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</si>
  <si>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</si>
  <si>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</si>
  <si>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</si>
  <si>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</si>
  <si>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</si>
  <si>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</si>
  <si>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</si>
  <si>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</si>
  <si>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</si>
  <si>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</si>
  <si>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</si>
  <si>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</si>
  <si>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</si>
  <si>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</si>
  <si>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</si>
  <si>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</si>
  <si>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</si>
  <si>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</si>
  <si>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</si>
  <si>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</si>
  <si>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</si>
  <si>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</si>
  <si>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</si>
  <si>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</si>
  <si>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</si>
  <si>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</si>
  <si>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</si>
  <si>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</si>
  <si>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</si>
  <si>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</si>
  <si>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</si>
  <si>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</si>
  <si>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</si>
  <si>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</si>
  <si>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</si>
  <si>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</si>
  <si>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</si>
  <si>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</si>
  <si>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</si>
  <si>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</si>
  <si>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</si>
  <si>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</si>
  <si>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</si>
  <si>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</si>
  <si>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</si>
  <si>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</si>
  <si>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</si>
  <si>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</si>
  <si>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</si>
  <si>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</si>
  <si>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</si>
  <si>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</si>
  <si>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</si>
  <si>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</si>
  <si>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</si>
  <si>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</si>
  <si>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</si>
  <si>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</si>
  <si>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</si>
  <si>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</si>
  <si>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</si>
  <si>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</si>
  <si>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</si>
  <si>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</si>
  <si>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</si>
  <si>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</si>
  <si>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</si>
  <si>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</si>
  <si>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</si>
  <si>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</si>
  <si>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</si>
  <si>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</si>
  <si>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</si>
  <si>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</si>
  <si>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</si>
  <si>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</si>
  <si>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</si>
  <si>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</si>
  <si>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</si>
  <si>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</si>
  <si>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</si>
  <si>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</si>
  <si>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</si>
  <si>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</si>
  <si>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</si>
  <si>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</si>
  <si>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</si>
  <si>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</si>
  <si>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</si>
  <si>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</si>
  <si>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</si>
  <si>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</si>
  <si>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</si>
  <si>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</si>
  <si>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</si>
  <si>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</si>
  <si>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</si>
  <si>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</si>
  <si>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</si>
  <si>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</si>
  <si>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</si>
  <si>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</si>
  <si>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</si>
  <si>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</si>
  <si>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</si>
  <si>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</si>
  <si>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</si>
  <si>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</si>
  <si>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</si>
  <si>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</si>
  <si>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</si>
  <si>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</si>
  <si>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</si>
  <si>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</si>
  <si>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</si>
  <si>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</si>
  <si>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</si>
  <si>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</si>
  <si>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</si>
  <si>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</si>
  <si>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</si>
  <si>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</si>
  <si>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</si>
  <si>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</si>
  <si>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</si>
  <si>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</si>
  <si>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</si>
  <si>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</si>
  <si>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</si>
  <si>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</si>
  <si>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</si>
  <si>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</si>
  <si>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</si>
  <si>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</si>
  <si>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</si>
  <si>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</si>
  <si>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</si>
  <si>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</si>
  <si>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</si>
  <si>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</si>
  <si>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</si>
  <si>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</si>
  <si>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</si>
  <si>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</si>
  <si>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</si>
  <si>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</si>
  <si>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</si>
  <si>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</si>
  <si>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</si>
  <si>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</si>
  <si>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</si>
  <si>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</si>
  <si>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</si>
  <si>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</si>
  <si>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</si>
  <si>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</si>
  <si>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</si>
  <si>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</si>
  <si>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</si>
  <si>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</si>
  <si>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</si>
  <si>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</si>
  <si>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</si>
  <si>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</si>
  <si>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</si>
  <si>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</si>
  <si>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</si>
  <si>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</si>
  <si>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</si>
  <si>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</si>
  <si>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</si>
  <si>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</si>
  <si>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</si>
  <si>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</si>
  <si>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</si>
  <si>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</si>
  <si>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</si>
  <si>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</si>
  <si>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</si>
  <si>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</si>
  <si>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</si>
  <si>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</si>
  <si>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</si>
  <si>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</si>
  <si>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</si>
  <si>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</si>
  <si>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</si>
  <si>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</si>
  <si>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</si>
  <si>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</si>
  <si>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</si>
  <si>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</si>
  <si>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</si>
  <si>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</si>
  <si>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</si>
  <si>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</si>
  <si>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</si>
  <si>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</si>
  <si>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</si>
  <si>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</si>
  <si>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</si>
  <si>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</si>
  <si>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</si>
  <si>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</si>
  <si>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</si>
  <si>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</si>
  <si>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</si>
  <si>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</si>
  <si>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</si>
  <si>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</si>
  <si>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</si>
  <si>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</si>
  <si>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</si>
  <si>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</si>
  <si>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</si>
  <si>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</si>
  <si>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</si>
  <si>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</si>
  <si>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</si>
  <si>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</si>
  <si>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</si>
  <si>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</si>
  <si>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</si>
  <si>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</si>
  <si>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</si>
  <si>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</si>
  <si>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</si>
  <si>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</si>
  <si>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</si>
  <si>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</si>
  <si>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</si>
  <si>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</si>
  <si>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</si>
  <si>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</si>
  <si>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</si>
  <si>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</si>
  <si>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</si>
  <si>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</si>
  <si>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</si>
  <si>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</si>
  <si>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</si>
  <si>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</si>
  <si>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</si>
  <si>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</si>
  <si>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</si>
  <si>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</si>
  <si>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</si>
  <si>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</si>
  <si>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</si>
  <si>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</si>
  <si>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</si>
  <si>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</si>
  <si>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</si>
  <si>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</si>
  <si>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</si>
  <si>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</si>
  <si>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</si>
  <si>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</si>
  <si>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</si>
  <si>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</si>
  <si>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</si>
  <si>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</si>
  <si>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</si>
  <si>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</si>
  <si>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</si>
  <si>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</si>
  <si>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</si>
  <si>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</si>
  <si>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</si>
  <si>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</si>
  <si>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</si>
  <si>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</si>
  <si>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</si>
  <si>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</si>
  <si>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</si>
  <si>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</si>
  <si>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</si>
  <si>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</si>
  <si>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</si>
  <si>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</si>
  <si>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</si>
  <si>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</si>
  <si>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</si>
  <si>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</si>
  <si>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</si>
  <si>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</si>
  <si>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</si>
  <si>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</si>
  <si>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</si>
  <si>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</si>
  <si>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</si>
  <si>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</si>
  <si>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</si>
  <si>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</si>
  <si>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</si>
  <si>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</si>
  <si>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</si>
  <si>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</si>
  <si>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</si>
  <si>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</si>
  <si>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</si>
  <si>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</si>
  <si>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</si>
  <si>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</si>
  <si>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</si>
  <si>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</si>
  <si>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</si>
  <si>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</si>
  <si>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</si>
  <si>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</si>
  <si>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</si>
  <si>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</si>
  <si>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</si>
  <si>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</si>
  <si>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</si>
  <si>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</si>
  <si>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</si>
  <si>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</si>
  <si>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</si>
  <si>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</si>
  <si>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</si>
  <si>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</si>
  <si>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</si>
  <si>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</si>
  <si>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</si>
  <si>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</si>
  <si>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</si>
  <si>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</si>
  <si>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</si>
  <si>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</si>
  <si>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</si>
  <si>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</si>
  <si>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</si>
  <si>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</si>
  <si>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</si>
  <si>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</si>
  <si>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</si>
  <si>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</si>
  <si>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</si>
  <si>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</si>
  <si>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</si>
  <si>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</si>
  <si>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</si>
  <si>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</si>
  <si>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</si>
  <si>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</si>
  <si>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</si>
  <si>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</si>
  <si>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</si>
  <si>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</si>
  <si>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</si>
  <si>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</si>
  <si>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</si>
  <si>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</si>
  <si>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</si>
  <si>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</si>
  <si>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</si>
  <si>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</si>
  <si>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</si>
  <si>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</si>
  <si>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</si>
  <si>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</si>
  <si>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</si>
  <si>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</si>
  <si>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</si>
  <si>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</si>
  <si>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</si>
  <si>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</si>
  <si>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</si>
  <si>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</si>
  <si>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</si>
  <si>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</si>
  <si>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</si>
  <si>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</si>
  <si>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</si>
  <si>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</si>
  <si>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</si>
  <si>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</si>
  <si>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</si>
  <si>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</si>
  <si>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</si>
  <si>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</si>
  <si>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</si>
  <si>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</si>
  <si>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</si>
  <si>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</si>
  <si>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</si>
  <si>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</si>
  <si>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</si>
  <si>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</si>
  <si>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</si>
  <si>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</si>
  <si>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</si>
  <si>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</si>
  <si>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</si>
  <si>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</si>
  <si>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</si>
  <si>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</si>
  <si>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</si>
  <si>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</si>
  <si>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</si>
  <si>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</si>
  <si>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</si>
  <si>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</si>
  <si>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</si>
  <si>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</si>
  <si>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</si>
  <si>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</si>
  <si>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</si>
  <si>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</si>
  <si>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</si>
  <si>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</si>
  <si>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</si>
  <si>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</si>
  <si>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</si>
  <si>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</si>
  <si>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</si>
  <si>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</si>
  <si>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</si>
  <si>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</si>
  <si>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</si>
  <si>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</si>
  <si>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</si>
  <si>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</si>
  <si>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</si>
  <si>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</si>
  <si>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</si>
  <si>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</si>
  <si>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</si>
  <si>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</si>
  <si>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</si>
  <si>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</si>
  <si>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</si>
  <si>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</si>
  <si>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</si>
  <si>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</si>
  <si>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</si>
  <si>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</si>
  <si>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</si>
  <si>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</si>
  <si>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</si>
  <si>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</si>
  <si>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</si>
  <si>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</si>
  <si>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</si>
  <si>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</si>
  <si>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</si>
  <si>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</si>
  <si>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</si>
  <si>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</si>
  <si>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</si>
  <si>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</si>
  <si>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</si>
  <si>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</si>
  <si>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</si>
  <si>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</si>
  <si>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</si>
  <si>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</si>
  <si>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</si>
  <si>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</si>
  <si>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</si>
  <si>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</si>
  <si>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</si>
  <si>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</si>
  <si>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</si>
  <si>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</si>
  <si>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</si>
  <si>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</si>
  <si>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</si>
  <si>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</si>
  <si>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</si>
  <si>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</si>
  <si>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</si>
  <si>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</si>
  <si>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</si>
  <si>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</si>
  <si>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</si>
  <si>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</si>
  <si>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</si>
  <si>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</si>
  <si>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</si>
  <si>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</si>
  <si>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</si>
  <si>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</si>
  <si>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</si>
  <si>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</si>
  <si>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</si>
  <si>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</si>
  <si>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</si>
  <si>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</si>
  <si>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</si>
  <si>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</si>
  <si>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</si>
  <si>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</si>
  <si>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</si>
  <si>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</si>
  <si>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</si>
  <si>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</si>
  <si>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</si>
  <si>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</si>
  <si>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</si>
  <si>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</si>
  <si>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</si>
  <si>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</si>
  <si>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</si>
  <si>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</si>
  <si>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</si>
  <si>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</si>
  <si>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</si>
  <si>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</si>
  <si>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</si>
  <si>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</si>
  <si>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</si>
  <si>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</si>
  <si>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</si>
  <si>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</si>
  <si>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</si>
  <si>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</si>
  <si>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</si>
  <si>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</si>
  <si>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</si>
  <si>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</si>
  <si>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</si>
  <si>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</si>
  <si>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</si>
  <si>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</si>
  <si>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</si>
  <si>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</si>
  <si>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</si>
  <si>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</si>
  <si>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</si>
  <si>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</si>
  <si>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</si>
  <si>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</si>
  <si>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</si>
  <si>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</si>
  <si>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</si>
  <si>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</si>
  <si>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</si>
  <si>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</si>
  <si>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</si>
  <si>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</si>
  <si>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</si>
  <si>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</si>
  <si>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</si>
  <si>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</si>
  <si>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</si>
  <si>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</si>
  <si>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</si>
  <si>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</si>
  <si>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</si>
  <si>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</si>
  <si>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</si>
  <si>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</si>
  <si>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</si>
  <si>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</si>
  <si>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</si>
  <si>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</si>
  <si>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</si>
  <si>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</si>
  <si>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</si>
  <si>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</si>
  <si>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</si>
  <si>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</si>
  <si>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</si>
  <si>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</si>
  <si>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</si>
  <si>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</si>
  <si>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</si>
  <si>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</si>
  <si>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</si>
  <si>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</si>
  <si>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</si>
  <si>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</si>
  <si>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</si>
  <si>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</si>
  <si>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</si>
  <si>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</si>
  <si>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</si>
  <si>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</si>
  <si>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</si>
  <si>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</si>
  <si>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</si>
  <si>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</si>
  <si>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</si>
  <si>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</si>
  <si>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</si>
  <si>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</si>
  <si>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</si>
  <si>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</si>
  <si>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</si>
  <si>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</si>
  <si>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</si>
  <si>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</si>
  <si>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</si>
  <si>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</si>
  <si>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</si>
  <si>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</si>
  <si>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</si>
  <si>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</si>
  <si>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</si>
  <si>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</si>
  <si>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</si>
  <si>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</si>
  <si>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</si>
  <si>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</si>
  <si>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</si>
  <si>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</si>
  <si>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</si>
  <si>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</si>
  <si>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</si>
  <si>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</si>
  <si>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</si>
  <si>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</si>
  <si>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</si>
  <si>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</si>
  <si>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</si>
  <si>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</si>
  <si>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</si>
  <si>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</si>
  <si>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</si>
  <si>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</si>
  <si>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</si>
  <si>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</si>
  <si>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</si>
  <si>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</si>
  <si>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</si>
  <si>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</si>
  <si>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</si>
  <si>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</si>
  <si>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</si>
  <si>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</si>
  <si>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</si>
  <si>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</si>
  <si>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</si>
  <si>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</si>
  <si>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</si>
  <si>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</si>
  <si>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</si>
  <si>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</si>
  <si>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</si>
  <si>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</si>
  <si>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</si>
  <si>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</si>
  <si>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</si>
  <si>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</si>
  <si>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</si>
  <si>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</si>
  <si>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</si>
  <si>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</si>
  <si>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</si>
  <si>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</si>
  <si>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</si>
  <si>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</si>
  <si>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</si>
  <si>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</si>
  <si>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</si>
  <si>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</si>
  <si>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</si>
  <si>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</si>
  <si>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</si>
  <si>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</si>
  <si>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</si>
  <si>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</si>
  <si>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</si>
  <si>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</si>
  <si>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</si>
  <si>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</si>
  <si>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</si>
  <si>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</si>
  <si>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</si>
  <si>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</si>
  <si>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</si>
  <si>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</si>
  <si>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</si>
  <si>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</si>
  <si>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</si>
  <si>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</si>
  <si>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</si>
  <si>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</si>
  <si>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</si>
  <si>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</si>
  <si>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</si>
  <si>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</si>
  <si>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</si>
  <si>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</si>
  <si>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</si>
  <si>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</si>
  <si>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</si>
  <si>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</si>
  <si>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</si>
  <si>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</si>
  <si>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</si>
  <si>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</si>
  <si>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</si>
  <si>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</si>
  <si>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</si>
  <si>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</si>
  <si>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</si>
  <si>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</si>
  <si>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</si>
  <si>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</si>
  <si>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</si>
  <si>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</si>
  <si>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</si>
  <si>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</si>
  <si>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</si>
  <si>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</si>
  <si>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</si>
  <si>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</si>
  <si>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</si>
  <si>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</si>
  <si>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</si>
  <si>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</si>
  <si>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</si>
  <si>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</si>
  <si>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</si>
  <si>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</si>
  <si>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</si>
  <si>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</si>
  <si>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</si>
  <si>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</si>
  <si>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</si>
  <si>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</si>
  <si>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</si>
  <si>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</si>
  <si>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</si>
  <si>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</si>
  <si>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</si>
  <si>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</si>
  <si>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</si>
  <si>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</si>
  <si>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</si>
  <si>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</si>
  <si>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</si>
  <si>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</si>
  <si>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</si>
  <si>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</si>
  <si>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</si>
  <si>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</si>
  <si>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</si>
  <si>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</si>
  <si>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</si>
  <si>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</si>
  <si>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</si>
  <si>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</si>
  <si>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</si>
  <si>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</si>
  <si>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</si>
  <si>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</si>
  <si>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</si>
  <si>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</si>
  <si>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</si>
  <si>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</si>
  <si>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</si>
  <si>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</si>
  <si>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</si>
  <si>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</si>
  <si>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</si>
  <si>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</si>
  <si>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</si>
  <si>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</si>
  <si>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</si>
  <si>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</si>
  <si>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</si>
  <si>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</si>
  <si>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</si>
  <si>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</si>
  <si>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</si>
  <si>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</si>
  <si>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</si>
  <si>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</si>
  <si>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</si>
  <si>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</si>
  <si>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</si>
  <si>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</si>
  <si>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</si>
  <si>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</si>
  <si>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</si>
  <si>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</si>
  <si>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</si>
  <si>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</si>
  <si>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</si>
  <si>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</si>
  <si>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</si>
  <si>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</si>
  <si>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</si>
  <si>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</si>
  <si>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</si>
  <si>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</si>
  <si>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</si>
  <si>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</si>
  <si>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</si>
  <si>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</si>
  <si>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</si>
  <si>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</si>
  <si>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</si>
  <si>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</si>
  <si>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</si>
  <si>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</si>
  <si>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</si>
  <si>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</si>
  <si>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</si>
  <si>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</si>
  <si>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</si>
  <si>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</si>
  <si>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</si>
  <si>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</si>
  <si>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</si>
  <si>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</si>
  <si>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</si>
  <si>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</si>
  <si>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</si>
  <si>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</si>
  <si>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</si>
  <si>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</si>
  <si>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</si>
  <si>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</si>
  <si>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</si>
  <si>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</si>
  <si>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</si>
  <si>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</si>
  <si>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</si>
  <si>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</si>
  <si>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</si>
  <si>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</si>
  <si>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</si>
  <si>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</si>
  <si>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</si>
  <si>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</si>
  <si>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</si>
  <si>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</si>
  <si>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</si>
  <si>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</si>
  <si>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</si>
  <si>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</si>
  <si>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</si>
  <si>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</si>
  <si>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</si>
  <si>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</si>
  <si>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</si>
  <si>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</si>
  <si>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</si>
  <si>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</si>
  <si>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</si>
  <si>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</si>
  <si>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</si>
  <si>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</si>
  <si>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</si>
  <si>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</si>
  <si>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</si>
  <si>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</si>
  <si>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</si>
  <si>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</si>
  <si>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</si>
  <si>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</si>
  <si>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</si>
  <si>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</si>
  <si>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</si>
  <si>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</si>
  <si>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</si>
  <si>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</si>
  <si>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</si>
  <si>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</si>
  <si>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</si>
  <si>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</si>
  <si>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</si>
  <si>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</si>
  <si>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</si>
  <si>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</si>
  <si>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</si>
  <si>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</si>
  <si>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</si>
  <si>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</si>
  <si>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</si>
  <si>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</si>
  <si>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</si>
  <si>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</si>
  <si>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</si>
  <si>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</si>
  <si>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</si>
  <si>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</si>
  <si>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</si>
  <si>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</si>
  <si>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</si>
  <si>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</si>
  <si>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</si>
  <si>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</si>
  <si>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</si>
  <si>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</si>
  <si>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</si>
  <si>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</si>
  <si>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</si>
  <si>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</si>
  <si>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</si>
  <si>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</si>
  <si>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</si>
  <si>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</si>
  <si>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</si>
  <si>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</si>
  <si>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</si>
  <si>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</si>
  <si>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</si>
  <si>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</si>
  <si>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</si>
  <si>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</si>
  <si>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</si>
  <si>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</si>
  <si>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</si>
  <si>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</si>
  <si>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</si>
  <si>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</si>
  <si>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</si>
  <si>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</si>
  <si>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</si>
  <si>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</si>
  <si>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</si>
  <si>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</si>
  <si>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</si>
  <si>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</si>
  <si>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</si>
  <si>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</si>
  <si>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</si>
  <si>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</si>
  <si>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</si>
  <si>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</si>
  <si>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</si>
  <si>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</si>
  <si>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</si>
  <si>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</si>
  <si>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</si>
  <si>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</si>
  <si>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</si>
  <si>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</si>
  <si>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</si>
  <si>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</si>
  <si>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</si>
  <si>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</si>
  <si>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</si>
  <si>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</si>
  <si>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</si>
  <si>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</si>
  <si>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</si>
  <si>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</si>
  <si>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</si>
  <si>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</si>
  <si>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</si>
  <si>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</si>
  <si>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</si>
  <si>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</si>
  <si>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</si>
  <si>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</si>
  <si>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</si>
  <si>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</si>
  <si>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</si>
  <si>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</si>
  <si>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</si>
  <si>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</si>
  <si>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</si>
  <si>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</si>
  <si>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</si>
  <si>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</si>
  <si>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</si>
  <si>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</si>
  <si>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</si>
  <si>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</si>
  <si>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</si>
  <si>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</si>
  <si>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</si>
  <si>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</si>
  <si>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</si>
  <si>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</si>
  <si>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</si>
  <si>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</si>
  <si>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</si>
  <si>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</si>
  <si>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</si>
  <si>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</si>
  <si>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</si>
  <si>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</si>
  <si>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</si>
  <si>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</si>
  <si>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</si>
  <si>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</si>
  <si>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</si>
  <si>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</si>
  <si>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</si>
  <si>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</si>
  <si>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</si>
  <si>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</si>
  <si>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</si>
  <si>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</si>
  <si>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</si>
  <si>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</si>
  <si>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</si>
  <si>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</si>
  <si>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</si>
  <si>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</si>
  <si>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</si>
  <si>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</si>
  <si>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</si>
  <si>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</si>
  <si>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</si>
  <si>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</si>
  <si>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</si>
  <si>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</si>
  <si>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</si>
  <si>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</si>
  <si>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</si>
  <si>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</si>
  <si>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</si>
  <si>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</si>
  <si>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</si>
  <si>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</si>
  <si>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</si>
  <si>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</si>
  <si>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</si>
  <si>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</si>
  <si>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</si>
  <si>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</si>
  <si>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</si>
  <si>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</si>
  <si>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</si>
  <si>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</si>
  <si>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</si>
  <si>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</si>
  <si>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</si>
  <si>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</si>
  <si>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</si>
  <si>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</si>
  <si>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</si>
  <si>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</si>
  <si>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</si>
  <si>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</si>
  <si>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</si>
  <si>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</si>
  <si>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</si>
  <si>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</si>
  <si>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</si>
  <si>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</si>
  <si>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</si>
  <si>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</si>
  <si>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</si>
  <si>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</si>
  <si>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</si>
  <si>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</si>
  <si>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</si>
  <si>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</si>
  <si>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</si>
  <si>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</si>
  <si>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</si>
  <si>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</si>
  <si>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</si>
  <si>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</si>
  <si>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</si>
  <si>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</si>
  <si>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</si>
  <si>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</si>
  <si>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</si>
  <si>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</si>
  <si>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</si>
  <si>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</si>
  <si>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</si>
  <si>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</si>
  <si>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</si>
  <si>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</si>
  <si>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</si>
  <si>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</si>
  <si>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</si>
  <si>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</si>
  <si>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</si>
  <si>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</si>
  <si>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</si>
  <si>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</si>
  <si>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</si>
  <si>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</si>
  <si>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</si>
  <si>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</si>
  <si>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</si>
  <si>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</si>
  <si>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</si>
  <si>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</si>
  <si>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</si>
  <si>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</si>
  <si>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</si>
  <si>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</si>
  <si>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</si>
  <si>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</si>
  <si>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</si>
  <si>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</si>
  <si>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</si>
  <si>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</si>
  <si>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</si>
  <si>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</si>
  <si>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</si>
  <si>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</si>
  <si>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</si>
  <si>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</si>
  <si>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</si>
  <si>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</si>
  <si>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</si>
  <si>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</si>
  <si>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</si>
  <si>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</si>
  <si>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</si>
  <si>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</si>
  <si>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</si>
  <si>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</si>
  <si>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</si>
  <si>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</si>
  <si>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</si>
  <si>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</si>
  <si>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</si>
  <si>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</si>
  <si>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</si>
  <si>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</si>
  <si>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</si>
  <si>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</si>
  <si>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</si>
  <si>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</si>
  <si>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</si>
  <si>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</si>
  <si>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</si>
  <si>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</si>
  <si>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</si>
  <si>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</si>
  <si>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</si>
  <si>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</si>
  <si>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</si>
  <si>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</si>
  <si>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</si>
  <si>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</si>
  <si>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</si>
  <si>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</si>
  <si>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</si>
  <si>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</si>
  <si>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</si>
  <si>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</si>
  <si>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</si>
  <si>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</si>
  <si>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</si>
  <si>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</si>
  <si>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</si>
  <si>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</si>
  <si>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</si>
  <si>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</si>
  <si>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</si>
  <si>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</si>
  <si>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</si>
  <si>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</si>
  <si>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</si>
  <si>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</si>
  <si>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</si>
  <si>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</si>
  <si>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</si>
  <si>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</si>
  <si>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</si>
  <si>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</si>
  <si>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</si>
  <si>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</si>
  <si>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</si>
  <si>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</si>
  <si>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</si>
  <si>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</si>
  <si>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</si>
  <si>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</si>
  <si>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</si>
  <si>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</si>
  <si>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</si>
  <si>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</si>
  <si>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</si>
  <si>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</si>
  <si>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</si>
  <si>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</si>
  <si>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</si>
  <si>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</si>
  <si>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</si>
  <si>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</si>
  <si>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</si>
  <si>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</si>
  <si>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</si>
  <si>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</si>
  <si>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</si>
  <si>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</si>
  <si>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</si>
  <si>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</si>
  <si>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</si>
  <si>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</si>
  <si>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</si>
  <si>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</si>
  <si>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</si>
  <si>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</si>
  <si>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</si>
  <si>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</si>
  <si>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</si>
  <si>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</si>
  <si>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</si>
  <si>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</si>
  <si>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</si>
  <si>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</si>
  <si>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</si>
  <si>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</si>
  <si>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</si>
  <si>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</si>
  <si>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</si>
  <si>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</si>
  <si>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</si>
  <si>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</si>
  <si>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</si>
  <si>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</si>
  <si>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</si>
  <si>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</si>
  <si>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</si>
  <si>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</si>
  <si>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</si>
  <si>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</si>
  <si>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</si>
  <si>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</si>
  <si>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</si>
  <si>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</si>
  <si>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</si>
  <si>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</si>
  <si>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</si>
  <si>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</si>
  <si>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</si>
  <si>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</si>
  <si>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</si>
  <si>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</si>
  <si>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</si>
  <si>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</si>
  <si>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</si>
  <si>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</si>
  <si>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</si>
  <si>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</si>
  <si>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</si>
  <si>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</si>
  <si>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</si>
  <si>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</si>
  <si>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</si>
  <si>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</si>
  <si>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</si>
  <si>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</si>
  <si>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</si>
  <si>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</si>
  <si>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</si>
  <si>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</si>
  <si>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</si>
  <si>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</si>
  <si>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</si>
  <si>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</si>
  <si>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</si>
  <si>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</si>
  <si>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</si>
  <si>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</si>
  <si>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</si>
  <si>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</si>
  <si>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</si>
  <si>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</si>
  <si>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</si>
  <si>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</si>
  <si>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</si>
  <si>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</si>
  <si>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</si>
  <si>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</si>
  <si>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</si>
  <si>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</si>
  <si>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</si>
  <si>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</si>
  <si>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</si>
  <si>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</si>
  <si>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</si>
  <si>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</si>
  <si>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</si>
  <si>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</si>
  <si>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</si>
  <si>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</si>
  <si>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</si>
  <si>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</si>
  <si>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</si>
  <si>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</si>
  <si>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</si>
  <si>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</si>
  <si>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</si>
  <si>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</si>
  <si>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</si>
  <si>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</si>
  <si>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</si>
  <si>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</si>
  <si>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</si>
  <si>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</si>
  <si>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</si>
  <si>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</si>
  <si>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</si>
  <si>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</si>
  <si>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</si>
  <si>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</si>
  <si>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</si>
  <si>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</si>
  <si>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</si>
  <si>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</si>
  <si>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</si>
  <si>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</si>
  <si>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</si>
  <si>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</si>
  <si>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</si>
  <si>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</si>
  <si>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</si>
  <si>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</si>
  <si>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</si>
  <si>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</si>
  <si>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</si>
  <si>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</si>
  <si>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</si>
  <si>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</si>
  <si>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</si>
  <si>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</si>
  <si>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</si>
  <si>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</si>
  <si>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</si>
  <si>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</si>
  <si>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</si>
  <si>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</si>
  <si>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</si>
  <si>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</si>
  <si>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</si>
  <si>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</si>
  <si>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</si>
  <si>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</si>
  <si>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</si>
  <si>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</si>
  <si>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</si>
  <si>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</si>
  <si>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</si>
  <si>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</si>
  <si>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</si>
  <si>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</si>
  <si>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</si>
  <si>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</si>
  <si>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</si>
  <si>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</si>
  <si>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</si>
  <si>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</si>
  <si>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</si>
  <si>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</si>
  <si>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</si>
  <si>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</si>
  <si>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</si>
  <si>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</si>
  <si>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</si>
  <si>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</si>
  <si>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</si>
  <si>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</si>
  <si>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</si>
  <si>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</si>
  <si>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</si>
  <si>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</si>
  <si>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</si>
  <si>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</si>
  <si>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</si>
  <si>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</si>
  <si>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</si>
  <si>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</si>
  <si>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</si>
  <si>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</si>
  <si>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</si>
  <si>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</si>
  <si>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</si>
  <si>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</si>
  <si>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</si>
  <si>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</si>
  <si>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</si>
  <si>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</si>
  <si>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</si>
  <si>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</si>
  <si>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</si>
  <si>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</si>
  <si>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</si>
  <si>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</si>
  <si>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</si>
  <si>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</si>
  <si>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</si>
  <si>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</si>
  <si>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</si>
  <si>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</si>
  <si>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</si>
  <si>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</si>
  <si>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</si>
  <si>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</si>
  <si>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</si>
  <si>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</si>
  <si>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</si>
  <si>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</si>
  <si>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</si>
  <si>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</si>
  <si>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</si>
  <si>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</si>
  <si>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</si>
  <si>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</si>
  <si>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</si>
  <si>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</si>
  <si>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</si>
  <si>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</si>
  <si>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</si>
  <si>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</si>
  <si>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</si>
  <si>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</si>
  <si>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</si>
  <si>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</si>
  <si>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</si>
  <si>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</si>
  <si>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</si>
  <si>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</si>
  <si>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</si>
  <si>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</si>
  <si>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</si>
  <si>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</si>
  <si>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</si>
  <si>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</si>
  <si>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</si>
  <si>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</si>
  <si>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</si>
  <si>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</si>
  <si>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</si>
  <si>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</si>
  <si>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</si>
  <si>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</si>
  <si>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</si>
  <si>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</si>
  <si>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</si>
  <si>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</si>
  <si>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</si>
  <si>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</si>
  <si>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</si>
  <si>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</si>
  <si>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</si>
  <si>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</si>
  <si>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</si>
  <si>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</si>
  <si>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</si>
  <si>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</si>
  <si>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</si>
  <si>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</si>
  <si>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</si>
  <si>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</si>
  <si>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</si>
  <si>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</si>
  <si>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</si>
  <si>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</si>
  <si>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</si>
  <si>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</si>
  <si>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</si>
  <si>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</si>
  <si>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</si>
  <si>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</si>
  <si>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</si>
  <si>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</si>
  <si>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</si>
  <si>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</si>
  <si>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</si>
  <si>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</si>
  <si>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</si>
  <si>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</si>
  <si>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</si>
  <si>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</si>
  <si>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</si>
  <si>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</si>
  <si>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</si>
  <si>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</si>
  <si>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</si>
  <si>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</si>
  <si>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</si>
  <si>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</si>
  <si>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</si>
  <si>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</si>
  <si>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</si>
  <si>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</si>
  <si>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</si>
  <si>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</si>
  <si>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</si>
  <si>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</si>
  <si>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</si>
  <si>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</si>
  <si>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</si>
  <si>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</si>
  <si>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</si>
  <si>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</si>
  <si>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</si>
  <si>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</si>
  <si>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</si>
  <si>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</si>
  <si>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</si>
  <si>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</si>
  <si>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</si>
  <si>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</si>
  <si>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</si>
  <si>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</si>
  <si>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</si>
  <si>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</si>
  <si>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</si>
  <si>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</si>
  <si>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</si>
  <si>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</si>
  <si>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</si>
  <si>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</si>
  <si>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</si>
  <si>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</si>
  <si>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</si>
  <si>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</si>
  <si>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</si>
  <si>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</si>
  <si>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</si>
  <si>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</si>
  <si>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</si>
  <si>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</si>
  <si>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</si>
  <si>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</si>
  <si>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</si>
  <si>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</si>
  <si>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</si>
  <si>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</si>
  <si>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</si>
  <si>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</si>
  <si>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</si>
  <si>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</si>
  <si>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</si>
  <si>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</si>
  <si>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</si>
  <si>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</si>
  <si>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</si>
  <si>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</si>
  <si>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</si>
  <si>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</si>
  <si>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</si>
  <si>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</si>
  <si>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</si>
  <si>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</si>
  <si>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</si>
  <si>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</si>
  <si>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</si>
  <si>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</si>
  <si>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</si>
  <si>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</si>
  <si>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</si>
  <si>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</si>
  <si>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</si>
  <si>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</si>
  <si>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</si>
  <si>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</si>
  <si>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</si>
  <si>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</si>
  <si>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</si>
  <si>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</si>
  <si>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</si>
  <si>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</si>
  <si>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</si>
  <si>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</si>
  <si>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</si>
  <si>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</si>
  <si>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</si>
  <si>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</si>
  <si>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</si>
  <si>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</si>
  <si>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</si>
  <si>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</si>
  <si>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</si>
  <si>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</si>
  <si>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</si>
  <si>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</si>
  <si>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</si>
  <si>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</si>
  <si>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</si>
  <si>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</si>
  <si>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</si>
  <si>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</si>
  <si>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</si>
  <si>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</si>
  <si>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</si>
  <si>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</si>
  <si>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</si>
  <si>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</si>
  <si>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</si>
  <si>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</si>
  <si>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</si>
  <si>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</si>
  <si>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</si>
  <si>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</si>
  <si>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</si>
  <si>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</si>
  <si>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</si>
  <si>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</si>
  <si>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</si>
  <si>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</si>
  <si>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</si>
  <si>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</si>
  <si>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</si>
  <si>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</si>
  <si>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</si>
  <si>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</si>
  <si>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</si>
  <si>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</si>
  <si>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</si>
  <si>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</si>
  <si>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</si>
  <si>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</si>
  <si>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</si>
  <si>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</si>
  <si>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</si>
  <si>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</si>
  <si>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</si>
  <si>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</si>
  <si>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</si>
  <si>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</si>
  <si>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</si>
  <si>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</si>
  <si>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</si>
  <si>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</si>
  <si>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</si>
  <si>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</si>
  <si>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</si>
  <si>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</si>
  <si>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</si>
  <si>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</si>
  <si>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</si>
  <si>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</si>
  <si>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</si>
  <si>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</si>
  <si>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</si>
  <si>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</si>
  <si>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</si>
  <si>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</si>
  <si>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</si>
  <si>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</si>
  <si>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</si>
  <si>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</si>
  <si>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</si>
  <si>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</si>
  <si>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</si>
  <si>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</si>
  <si>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</si>
  <si>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</si>
  <si>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</si>
  <si>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</si>
  <si>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</si>
  <si>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</si>
  <si>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</si>
  <si>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</si>
  <si>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</si>
  <si>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</si>
  <si>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</si>
  <si>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</si>
  <si>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</si>
  <si>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</si>
  <si>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</si>
  <si>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</si>
  <si>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</si>
  <si>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</si>
  <si>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</si>
  <si>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</si>
  <si>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</si>
  <si>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</si>
  <si>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</si>
  <si>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</si>
  <si>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</si>
  <si>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</si>
  <si>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</si>
  <si>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</si>
  <si>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</si>
  <si>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</si>
  <si>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</si>
  <si>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</si>
  <si>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</si>
  <si>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</si>
  <si>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</si>
  <si>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</si>
  <si>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</si>
  <si>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</si>
  <si>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</si>
  <si>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</si>
  <si>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</si>
  <si>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</si>
  <si>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</si>
  <si>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</si>
  <si>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</si>
  <si>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</si>
  <si>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</si>
  <si>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</si>
  <si>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</si>
  <si>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</si>
  <si>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</si>
  <si>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</si>
  <si>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</si>
  <si>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</si>
  <si>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</si>
  <si>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</si>
  <si>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</si>
  <si>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</si>
  <si>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</si>
  <si>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</si>
  <si>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</si>
  <si>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</si>
  <si>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</si>
  <si>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</si>
  <si>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</si>
  <si>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</si>
  <si>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</si>
  <si>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</si>
  <si>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</si>
  <si>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</si>
  <si>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</si>
  <si>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</si>
  <si>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</si>
  <si>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</si>
  <si>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</si>
  <si>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</si>
  <si>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</si>
  <si>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</si>
  <si>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</si>
  <si>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</si>
  <si>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</si>
  <si>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</si>
  <si>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</si>
  <si>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</si>
  <si>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</si>
  <si>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</si>
  <si>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</si>
  <si>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</si>
  <si>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</si>
  <si>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</si>
  <si>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</si>
  <si>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</si>
  <si>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</si>
  <si>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</si>
  <si>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</si>
  <si>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</si>
  <si>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</si>
  <si>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</si>
  <si>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</si>
  <si>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</si>
  <si>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</si>
  <si>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</si>
  <si>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</si>
  <si>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</si>
  <si>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</si>
  <si>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</si>
  <si>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</si>
  <si>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</si>
  <si>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</si>
  <si>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</si>
  <si>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</si>
  <si>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</si>
  <si>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</si>
  <si>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</si>
  <si>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</si>
  <si>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</si>
  <si>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</si>
  <si>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</si>
  <si>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</si>
  <si>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</si>
  <si>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</si>
  <si>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</si>
  <si>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</si>
  <si>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</si>
  <si>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</si>
  <si>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</si>
  <si>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</si>
  <si>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</si>
  <si>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</si>
  <si>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</si>
  <si>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</si>
  <si>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</si>
  <si>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</si>
  <si>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</si>
  <si>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</si>
  <si>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</si>
  <si>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</si>
  <si>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</si>
  <si>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</si>
  <si>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</si>
  <si>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</si>
  <si>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</si>
  <si>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</si>
  <si>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</si>
  <si>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</si>
  <si>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</si>
  <si>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</si>
  <si>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</si>
  <si>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</si>
  <si>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</si>
  <si>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</si>
  <si>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</si>
  <si>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</si>
  <si>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</si>
  <si>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</si>
  <si>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</si>
  <si>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</si>
  <si>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</si>
  <si>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</si>
  <si>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</si>
  <si>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</si>
  <si>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</si>
  <si>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</si>
  <si>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</si>
  <si>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</si>
  <si>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</si>
  <si>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</si>
  <si>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</si>
  <si>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</si>
  <si>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</si>
  <si>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</si>
  <si>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</si>
  <si>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</si>
  <si>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</si>
  <si>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</si>
  <si>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</si>
  <si>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</si>
  <si>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</si>
  <si>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</si>
  <si>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</si>
  <si>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</si>
  <si>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</si>
  <si>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</si>
  <si>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</si>
  <si>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</si>
  <si>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</si>
  <si>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</si>
  <si>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</si>
  <si>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</si>
  <si>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</si>
  <si>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</si>
  <si>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</si>
  <si>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</si>
  <si>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</si>
  <si>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</si>
  <si>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</si>
  <si>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</si>
  <si>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</si>
  <si>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</si>
  <si>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</si>
  <si>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</si>
  <si>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</si>
  <si>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</si>
  <si>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</si>
  <si>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</si>
  <si>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</si>
  <si>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</si>
  <si>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</si>
  <si>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</si>
  <si>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</si>
  <si>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</si>
  <si>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</si>
  <si>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</si>
  <si>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</si>
  <si>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</si>
  <si>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</si>
  <si>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</si>
  <si>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</si>
  <si>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</si>
  <si>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</si>
  <si>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</si>
  <si>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</si>
  <si>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</si>
  <si>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</si>
  <si>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</si>
  <si>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</si>
  <si>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</si>
  <si>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</si>
  <si>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</si>
  <si>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</si>
  <si>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</si>
  <si>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</si>
  <si>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</si>
  <si>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</si>
  <si>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</si>
  <si>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</si>
  <si>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</si>
  <si>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</si>
  <si>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</si>
  <si>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</si>
  <si>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</si>
  <si>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</si>
  <si>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</si>
  <si>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</si>
  <si>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</si>
  <si>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</si>
  <si>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</si>
  <si>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</si>
  <si>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</si>
  <si>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</si>
  <si>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</si>
  <si>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</si>
  <si>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</si>
  <si>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</si>
  <si>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</si>
  <si>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</si>
  <si>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</si>
  <si>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</si>
  <si>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</si>
  <si>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</si>
  <si>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</si>
  <si>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</si>
  <si>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</si>
  <si>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</si>
  <si>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</si>
  <si>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</si>
  <si>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</si>
  <si>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</si>
  <si>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</si>
  <si>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</si>
  <si>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</si>
  <si>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</si>
  <si>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</si>
  <si>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</si>
  <si>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</si>
  <si>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</si>
  <si>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</si>
  <si>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</si>
  <si>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</si>
  <si>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</si>
  <si>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</si>
  <si>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</si>
  <si>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</si>
  <si>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</si>
  <si>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</si>
  <si>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</si>
  <si>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</si>
  <si>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</si>
  <si>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</si>
  <si>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</si>
  <si>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</si>
  <si>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</si>
  <si>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</si>
  <si>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</si>
  <si>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</si>
  <si>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</si>
  <si>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</si>
  <si>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</si>
  <si>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</si>
  <si>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</si>
  <si>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</si>
  <si>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</si>
  <si>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</si>
  <si>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</si>
  <si>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</si>
  <si>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</si>
  <si>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</si>
  <si>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</si>
  <si>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</si>
  <si>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</si>
  <si>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</si>
  <si>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</si>
  <si>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</si>
  <si>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</si>
  <si>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</si>
  <si>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</si>
  <si>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</si>
  <si>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</si>
  <si>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</si>
  <si>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</si>
  <si>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</si>
  <si>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</si>
  <si>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</si>
  <si>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</si>
  <si>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</si>
  <si>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</si>
  <si>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</si>
  <si>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</si>
  <si>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</si>
  <si>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</si>
  <si>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</si>
  <si>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</si>
  <si>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</si>
  <si>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</si>
  <si>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</si>
  <si>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</si>
  <si>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</si>
  <si>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</si>
  <si>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</si>
  <si>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</si>
  <si>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</si>
  <si>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</si>
  <si>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</si>
  <si>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</si>
  <si>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</si>
  <si>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</si>
  <si>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</si>
  <si>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</si>
  <si>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</si>
  <si>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</si>
  <si>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</si>
  <si>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</si>
  <si>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</si>
  <si>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</si>
  <si>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</si>
  <si>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</si>
  <si>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</si>
  <si>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</si>
  <si>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</si>
  <si>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</si>
  <si>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</si>
  <si>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</si>
  <si>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</si>
  <si>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</si>
  <si>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</si>
  <si>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</si>
  <si>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</si>
  <si>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</si>
  <si>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</si>
  <si>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</si>
  <si>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</si>
  <si>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</si>
  <si>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</si>
  <si>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</si>
  <si>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</si>
  <si>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</si>
  <si>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</si>
  <si>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</si>
  <si>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</si>
  <si>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</si>
  <si>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</si>
  <si>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</si>
  <si>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</si>
  <si>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</si>
  <si>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</si>
  <si>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</si>
  <si>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</si>
  <si>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</si>
  <si>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</si>
  <si>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</si>
  <si>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</si>
  <si>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</si>
  <si>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</si>
  <si>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</si>
  <si>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</si>
  <si>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</si>
  <si>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</si>
  <si>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</si>
  <si>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</si>
  <si>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</si>
  <si>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</si>
  <si>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</si>
  <si>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</si>
  <si>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</si>
  <si>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</si>
  <si>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</si>
  <si>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</si>
  <si>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</si>
  <si>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</si>
  <si>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</si>
  <si>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</si>
  <si>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</si>
  <si>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</si>
  <si>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</si>
  <si>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</si>
  <si>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</si>
  <si>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</si>
  <si>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</si>
  <si>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</si>
  <si>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</si>
  <si>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</si>
  <si>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</si>
  <si>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</si>
  <si>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</si>
  <si>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</si>
  <si>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</si>
  <si>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</si>
  <si>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</si>
  <si>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</si>
  <si>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</si>
  <si>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</si>
  <si>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</si>
  <si>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</si>
  <si>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</si>
  <si>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</si>
  <si>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</si>
  <si>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</si>
  <si>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</si>
  <si>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</si>
  <si>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</si>
  <si>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</si>
  <si>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</si>
  <si>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</si>
  <si>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</si>
  <si>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</si>
  <si>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</si>
  <si>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</si>
  <si>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</si>
  <si>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</si>
  <si>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</si>
  <si>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</si>
  <si>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</si>
  <si>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</si>
  <si>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</si>
  <si>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</si>
  <si>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</si>
  <si>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</si>
  <si>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</si>
  <si>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</si>
  <si>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</si>
  <si>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</si>
  <si>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</si>
  <si>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</si>
  <si>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</si>
  <si>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</si>
  <si>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</si>
  <si>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</si>
  <si>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</si>
  <si>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</si>
  <si>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</si>
  <si>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</si>
  <si>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</si>
  <si>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</si>
  <si>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</si>
  <si>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</si>
  <si>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</si>
  <si>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</si>
  <si>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</si>
  <si>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</si>
  <si>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</si>
  <si>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</si>
  <si>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</si>
  <si>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</si>
  <si>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</si>
  <si>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</si>
  <si>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</si>
  <si>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</si>
  <si>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</si>
  <si>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</si>
  <si>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</si>
  <si>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</si>
  <si>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</si>
  <si>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</si>
  <si>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</si>
  <si>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</si>
  <si>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</si>
  <si>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</si>
  <si>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</si>
  <si>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</si>
  <si>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</si>
  <si>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</si>
  <si>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</si>
  <si>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</si>
  <si>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</si>
  <si>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</si>
  <si>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</si>
  <si>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</si>
  <si>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</si>
  <si>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</si>
  <si>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</si>
  <si>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</si>
  <si>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</si>
  <si>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</si>
  <si>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</si>
  <si>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</si>
  <si>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</si>
  <si>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</si>
  <si>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</si>
  <si>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</si>
  <si>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</si>
  <si>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</si>
  <si>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</si>
  <si>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</si>
  <si>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</si>
  <si>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</si>
  <si>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</si>
  <si>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</si>
  <si>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</si>
  <si>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</si>
  <si>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</si>
  <si>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</si>
  <si>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</si>
  <si>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</si>
  <si>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</si>
  <si>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</si>
  <si>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</si>
  <si>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</si>
  <si>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</si>
  <si>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</si>
  <si>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</si>
  <si>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</si>
  <si>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</si>
  <si>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</si>
  <si>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</si>
  <si>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</si>
  <si>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</si>
  <si>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</si>
  <si>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</si>
  <si>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</si>
  <si>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</si>
  <si>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</si>
  <si>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</si>
  <si>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</si>
  <si>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</si>
  <si>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</si>
  <si>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</si>
  <si>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</si>
  <si>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</si>
  <si>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</si>
  <si>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</si>
  <si>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</si>
  <si>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</si>
  <si>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</si>
  <si>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</si>
  <si>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</si>
  <si>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</si>
  <si>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</si>
  <si>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</si>
  <si>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</si>
  <si>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</si>
  <si>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</si>
  <si>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</si>
  <si>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</si>
  <si>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</si>
  <si>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</si>
  <si>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</si>
  <si>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</si>
  <si>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</si>
  <si>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</si>
  <si>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</si>
  <si>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</si>
  <si>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</si>
  <si>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</si>
  <si>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</si>
  <si>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</si>
  <si>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</si>
  <si>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</si>
  <si>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</si>
  <si>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</si>
  <si>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</si>
  <si>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</si>
  <si>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</si>
  <si>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</si>
  <si>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</si>
  <si>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</si>
  <si>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</si>
  <si>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</si>
  <si>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</si>
  <si>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</si>
  <si>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</si>
  <si>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</si>
  <si>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</si>
  <si>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</si>
  <si>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</si>
  <si>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</si>
  <si>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</si>
  <si>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</si>
  <si>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</si>
  <si>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</si>
  <si>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</si>
  <si>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</si>
  <si>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</si>
  <si>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</si>
  <si>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</si>
  <si>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</si>
  <si>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</si>
  <si>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</si>
  <si>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</si>
  <si>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</si>
  <si>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</si>
  <si>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</si>
  <si>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</si>
  <si>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</si>
  <si>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</si>
  <si>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</si>
  <si>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</si>
  <si>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</si>
  <si>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</si>
  <si>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</si>
  <si>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</si>
  <si>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</si>
  <si>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</si>
  <si>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</si>
  <si>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</si>
  <si>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</si>
  <si>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</si>
  <si>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</si>
  <si>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</si>
  <si>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</si>
  <si>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</si>
  <si>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</si>
  <si>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</si>
  <si>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</si>
  <si>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</si>
  <si>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</si>
  <si>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</si>
  <si>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</si>
  <si>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</si>
  <si>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</si>
  <si>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</si>
  <si>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</si>
  <si>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</si>
  <si>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</si>
  <si>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</si>
  <si>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</si>
  <si>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</si>
  <si>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</si>
  <si>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</si>
  <si>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</si>
  <si>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</si>
  <si>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</si>
  <si>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</si>
  <si>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</si>
  <si>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</si>
  <si>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</si>
  <si>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</si>
  <si>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</si>
  <si>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</si>
  <si>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</si>
  <si>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</si>
  <si>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</si>
  <si>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</si>
  <si>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</si>
  <si>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</si>
  <si>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</si>
  <si>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</si>
  <si>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</si>
  <si>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</si>
  <si>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</si>
  <si>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</si>
  <si>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</si>
  <si>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</si>
  <si>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</si>
  <si>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</si>
  <si>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</si>
  <si>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</si>
  <si>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</si>
  <si>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</si>
  <si>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</si>
  <si>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</si>
  <si>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</si>
  <si>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</si>
  <si>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</si>
  <si>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</si>
  <si>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</si>
  <si>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</si>
  <si>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</si>
  <si>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</si>
  <si>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</si>
  <si>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</si>
  <si>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</si>
  <si>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</si>
  <si>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</si>
  <si>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</si>
  <si>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</si>
  <si>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</si>
  <si>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</si>
  <si>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</si>
  <si>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</si>
  <si>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</si>
  <si>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</si>
  <si>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</si>
  <si>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</si>
  <si>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</si>
  <si>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</si>
  <si>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</si>
  <si>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</si>
  <si>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</si>
  <si>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</si>
  <si>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</si>
  <si>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</si>
  <si>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</si>
  <si>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</si>
  <si>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</si>
  <si>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</si>
  <si>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</si>
  <si>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</si>
  <si>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</si>
  <si>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</si>
  <si>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</si>
  <si>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</si>
  <si>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</si>
  <si>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</si>
  <si>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</si>
  <si>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</si>
  <si>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</si>
  <si>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</si>
  <si>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</si>
  <si>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</si>
  <si>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</si>
  <si>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</si>
  <si>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</si>
  <si>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</si>
  <si>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</si>
  <si>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</si>
  <si>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</si>
  <si>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</si>
  <si>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</si>
  <si>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</si>
  <si>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</si>
  <si>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</si>
  <si>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</si>
  <si>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</si>
  <si>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</si>
  <si>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</si>
  <si>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</si>
  <si>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</si>
  <si>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</si>
  <si>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</si>
  <si>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</si>
  <si>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</si>
  <si>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</si>
  <si>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</si>
  <si>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</si>
  <si>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</si>
  <si>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</si>
  <si>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</si>
  <si>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</si>
  <si>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</si>
  <si>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</si>
  <si>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</si>
  <si>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</si>
  <si>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</si>
  <si>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</si>
  <si>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</si>
  <si>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</si>
  <si>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</si>
  <si>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</si>
  <si>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</si>
  <si>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</si>
  <si>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</si>
  <si>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</si>
  <si>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</si>
  <si>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</si>
  <si>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</si>
  <si>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</si>
  <si>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</si>
  <si>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</si>
  <si>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</si>
  <si>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</si>
  <si>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</si>
  <si>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</si>
  <si>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</si>
  <si>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</si>
  <si>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</si>
  <si>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</si>
  <si>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</si>
  <si>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</si>
  <si>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</si>
  <si>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</si>
  <si>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</si>
  <si>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</si>
  <si>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</si>
  <si>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</si>
  <si>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</si>
  <si>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</si>
  <si>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</si>
  <si>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</si>
  <si>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</si>
  <si>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</si>
  <si>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</si>
  <si>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</si>
  <si>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</si>
  <si>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</si>
  <si>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</si>
  <si>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</si>
  <si>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</si>
  <si>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</si>
  <si>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</si>
  <si>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</si>
  <si>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</si>
  <si>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</si>
  <si>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</si>
  <si>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</si>
  <si>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</si>
  <si>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</si>
  <si>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</si>
  <si>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</si>
  <si>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</si>
  <si>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</si>
  <si>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</si>
  <si>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</si>
  <si>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</si>
  <si>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</si>
  <si>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</si>
  <si>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</si>
  <si>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</si>
  <si>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</si>
  <si>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</si>
  <si>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</si>
  <si>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</si>
  <si>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</si>
  <si>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</si>
  <si>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</si>
  <si>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</si>
  <si>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</si>
  <si>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</si>
  <si>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</si>
  <si>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</si>
  <si>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</si>
  <si>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</si>
  <si>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</si>
  <si>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</si>
  <si>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</si>
  <si>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</si>
  <si>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</si>
  <si>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</si>
  <si>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</si>
  <si>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</si>
  <si>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</si>
  <si>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</si>
  <si>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</si>
  <si>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</si>
  <si>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</si>
  <si>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</si>
  <si>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</si>
  <si>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</si>
  <si>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</si>
  <si>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</si>
  <si>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</si>
  <si>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</si>
  <si>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</si>
  <si>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</si>
  <si>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</si>
  <si>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</si>
  <si>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</si>
  <si>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</si>
  <si>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</si>
  <si>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</si>
  <si>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</si>
  <si>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</si>
  <si>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</si>
  <si>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</si>
  <si>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</si>
  <si>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</si>
  <si>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</si>
  <si>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</si>
  <si>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</si>
  <si>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</si>
  <si>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</si>
  <si>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</si>
  <si>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</si>
  <si>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</si>
  <si>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</si>
  <si>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</si>
  <si>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</si>
  <si>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</si>
  <si>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</si>
  <si>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</si>
  <si>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</si>
  <si>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</si>
  <si>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</si>
  <si>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</si>
  <si>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</si>
  <si>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</si>
  <si>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</si>
  <si>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</si>
  <si>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</si>
  <si>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</si>
  <si>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</si>
  <si>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</si>
  <si>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</si>
  <si>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</si>
  <si>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</si>
  <si>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</si>
  <si>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</si>
  <si>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</si>
  <si>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</si>
  <si>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</si>
  <si>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</si>
  <si>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</si>
  <si>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</si>
  <si>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</si>
  <si>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</si>
  <si>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</si>
  <si>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</si>
  <si>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</si>
  <si>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</si>
  <si>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</si>
  <si>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</si>
  <si>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</si>
  <si>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</si>
  <si>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</si>
  <si>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</si>
  <si>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</si>
  <si>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</si>
  <si>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</si>
  <si>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</si>
  <si>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</si>
  <si>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</si>
  <si>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</si>
  <si>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</si>
  <si>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</si>
  <si>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</si>
  <si>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</si>
  <si>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</si>
  <si>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</si>
  <si>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</si>
  <si>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</si>
  <si>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</si>
  <si>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</si>
  <si>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</si>
  <si>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</si>
  <si>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</si>
  <si>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</si>
  <si>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</si>
  <si>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</si>
  <si>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</si>
  <si>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</si>
  <si>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</si>
  <si>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</si>
  <si>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</si>
  <si>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</si>
  <si>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</si>
  <si>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</si>
  <si>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</si>
  <si>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</si>
  <si>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</si>
  <si>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</si>
  <si>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</si>
  <si>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</si>
  <si>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</si>
  <si>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</si>
  <si>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</si>
  <si>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</si>
  <si>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</si>
  <si>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</si>
  <si>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</si>
  <si>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</si>
  <si>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</si>
  <si>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</si>
  <si>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</si>
  <si>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</si>
  <si>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</si>
  <si>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</si>
  <si>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</si>
  <si>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</si>
  <si>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</si>
  <si>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</si>
  <si>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</si>
  <si>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</si>
  <si>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</si>
  <si>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</si>
  <si>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</si>
  <si>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</si>
  <si>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</si>
  <si>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</si>
  <si>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</si>
  <si>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</si>
  <si>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</si>
  <si>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</si>
  <si>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</si>
  <si>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</si>
  <si>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</si>
  <si>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</si>
  <si>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</si>
  <si>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</si>
  <si>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</si>
  <si>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</si>
  <si>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</si>
  <si>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</si>
  <si>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</si>
  <si>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</si>
  <si>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</si>
  <si>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</si>
  <si>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</si>
  <si>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</si>
  <si>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</si>
  <si>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</si>
  <si>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</si>
  <si>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</si>
  <si>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</si>
  <si>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</si>
  <si>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</si>
  <si>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</si>
  <si>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</si>
  <si>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</si>
  <si>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</si>
  <si>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</si>
  <si>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</si>
  <si>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</si>
  <si>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</si>
  <si>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</si>
  <si>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</si>
  <si>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</si>
  <si>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</si>
  <si>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</si>
  <si>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</si>
  <si>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</si>
  <si>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</si>
  <si>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</si>
  <si>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</si>
  <si>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</si>
  <si>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</si>
  <si>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</si>
  <si>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</si>
  <si>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</si>
  <si>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</si>
  <si>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</si>
  <si>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</si>
  <si>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</si>
  <si>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</si>
  <si>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</si>
  <si>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</si>
  <si>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</si>
  <si>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</si>
  <si>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</si>
  <si>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</si>
  <si>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</si>
  <si>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</si>
  <si>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</si>
  <si>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</si>
  <si>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</si>
  <si>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</si>
  <si>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</si>
  <si>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</si>
  <si>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</si>
  <si>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</si>
  <si>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</si>
  <si>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</si>
  <si>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</si>
  <si>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</si>
  <si>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</si>
  <si>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</si>
  <si>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</si>
  <si>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</si>
  <si>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</si>
  <si>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</si>
  <si>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</si>
  <si>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</si>
  <si>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</si>
  <si>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</si>
  <si>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</si>
  <si>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</si>
  <si>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</si>
  <si>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</si>
  <si>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</si>
  <si>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</si>
  <si>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</si>
  <si>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</si>
  <si>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</si>
  <si>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</si>
  <si>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</si>
  <si>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</si>
  <si>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</si>
  <si>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</si>
  <si>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</si>
  <si>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</si>
  <si>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</si>
  <si>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</si>
  <si>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</si>
  <si>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</si>
  <si>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</si>
  <si>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</si>
  <si>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</si>
  <si>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</si>
  <si>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</si>
  <si>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</si>
  <si>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</si>
  <si>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</si>
  <si>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</si>
  <si>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</si>
  <si>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</si>
  <si>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</si>
  <si>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</si>
  <si>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</si>
  <si>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</si>
  <si>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</si>
  <si>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</si>
  <si>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</si>
  <si>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</si>
  <si>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</si>
  <si>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</si>
  <si>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</si>
  <si>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</si>
  <si>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</si>
  <si>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</si>
  <si>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</si>
  <si>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</si>
  <si>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</si>
  <si>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</si>
  <si>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</si>
  <si>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</si>
  <si>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</si>
  <si>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</si>
  <si>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</si>
  <si>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</si>
  <si>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</si>
  <si>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</si>
  <si>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</si>
  <si>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</si>
  <si>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</si>
  <si>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</si>
  <si>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</si>
  <si>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</si>
  <si>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</si>
  <si>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</si>
  <si>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</si>
  <si>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</si>
  <si>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</si>
  <si>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</si>
  <si>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</si>
  <si>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</si>
  <si>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</si>
  <si>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</si>
  <si>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</si>
  <si>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</si>
  <si>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</si>
  <si>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</si>
  <si>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</si>
  <si>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</si>
  <si>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</si>
  <si>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</si>
  <si>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</si>
  <si>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</si>
  <si>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</si>
  <si>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</si>
  <si>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</si>
  <si>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</si>
  <si>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</si>
  <si>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</si>
  <si>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</si>
  <si>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</si>
  <si>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</si>
  <si>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</si>
  <si>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</si>
  <si>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</si>
  <si>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</si>
  <si>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</si>
  <si>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</si>
  <si>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</si>
  <si>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</si>
  <si>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</si>
  <si>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</si>
  <si>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</si>
  <si>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</si>
  <si>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</si>
  <si>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</si>
  <si>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</si>
  <si>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</si>
  <si>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</si>
  <si>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</si>
  <si>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</si>
  <si>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</si>
  <si>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</si>
  <si>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</si>
  <si>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</si>
  <si>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</si>
  <si>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</si>
  <si>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</si>
  <si>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</si>
  <si>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</si>
  <si>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</si>
  <si>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</si>
  <si>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</si>
  <si>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</si>
  <si>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</si>
  <si>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</si>
  <si>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</si>
  <si>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</si>
  <si>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</si>
  <si>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</si>
  <si>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</si>
  <si>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</si>
  <si>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</si>
  <si>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</si>
  <si>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</si>
  <si>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</si>
  <si>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</si>
  <si>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</si>
  <si>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</si>
  <si>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</si>
  <si>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</si>
  <si>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</si>
  <si>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</si>
  <si>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</si>
  <si>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</si>
  <si>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</si>
  <si>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</si>
  <si>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</si>
  <si>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</si>
  <si>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</si>
  <si>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</si>
  <si>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</si>
  <si>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</si>
  <si>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</si>
  <si>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</si>
  <si>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</si>
  <si>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</si>
  <si>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</si>
  <si>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</si>
  <si>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</si>
  <si>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</si>
  <si>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</si>
  <si>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</si>
  <si>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</si>
  <si>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</si>
  <si>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</si>
  <si>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</si>
  <si>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</si>
  <si>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</si>
  <si>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</si>
  <si>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</si>
  <si>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</si>
  <si>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</si>
  <si>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</si>
  <si>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</si>
  <si>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</si>
  <si>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</si>
  <si>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</si>
  <si>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</si>
  <si>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</si>
  <si>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</si>
  <si>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</si>
  <si>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</si>
  <si>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</si>
  <si>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</si>
  <si>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</si>
  <si>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</si>
  <si>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</si>
  <si>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</si>
  <si>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</si>
  <si>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</si>
  <si>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</si>
  <si>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</si>
  <si>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</si>
  <si>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</si>
  <si>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</si>
  <si>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</si>
  <si>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</si>
  <si>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</si>
  <si>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</si>
  <si>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</si>
  <si>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</si>
  <si>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</si>
  <si>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</si>
  <si>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</si>
  <si>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</si>
  <si>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</si>
  <si>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</si>
  <si>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</si>
  <si>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</si>
  <si>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</si>
  <si>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</si>
  <si>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</si>
  <si>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</si>
  <si>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</si>
  <si>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</si>
  <si>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</si>
  <si>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</si>
  <si>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</si>
  <si>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</si>
  <si>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</si>
  <si>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</si>
  <si>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</si>
  <si>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</si>
  <si>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</si>
  <si>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</si>
  <si>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</si>
  <si>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</si>
  <si>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</si>
  <si>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</si>
  <si>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</si>
  <si>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</si>
  <si>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</si>
  <si>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</si>
  <si>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</si>
  <si>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</si>
  <si>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</si>
  <si>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</si>
  <si>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</si>
  <si>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</si>
  <si>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</si>
  <si>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</si>
  <si>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</si>
  <si>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</si>
  <si>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</si>
  <si>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</si>
  <si>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</si>
  <si>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</si>
  <si>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</si>
  <si>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</si>
  <si>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</si>
  <si>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</si>
  <si>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</si>
  <si>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</si>
  <si>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</si>
  <si>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</si>
  <si>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</si>
  <si>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</si>
  <si>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</si>
  <si>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</si>
  <si>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</si>
  <si>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</si>
  <si>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</si>
  <si>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</si>
  <si>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</si>
  <si>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</si>
  <si>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</si>
  <si>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</si>
  <si>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</si>
  <si>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</si>
  <si>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</si>
  <si>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</si>
  <si>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</si>
  <si>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</si>
  <si>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</si>
  <si>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</si>
  <si>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</si>
  <si>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</si>
  <si>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</si>
  <si>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</si>
  <si>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</si>
  <si>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</si>
  <si>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</si>
  <si>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</si>
  <si>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</si>
  <si>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</si>
  <si>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</si>
  <si>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</si>
  <si>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</si>
  <si>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</si>
  <si>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</si>
  <si>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</si>
  <si>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</si>
  <si>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</si>
  <si>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</si>
  <si>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</si>
  <si>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</si>
  <si>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</si>
  <si>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</si>
  <si>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</si>
  <si>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</si>
  <si>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</si>
  <si>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</si>
  <si>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</si>
  <si>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</si>
  <si>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</si>
  <si>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</si>
  <si>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</si>
  <si>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</si>
  <si>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</si>
  <si>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</si>
  <si>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</si>
  <si>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</si>
  <si>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</si>
  <si>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</si>
  <si>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</si>
  <si>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</si>
  <si>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</si>
  <si>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</si>
  <si>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</si>
  <si>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</si>
  <si>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</si>
  <si>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</si>
  <si>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</si>
  <si>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</si>
  <si>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</si>
  <si>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</si>
  <si>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</si>
  <si>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</si>
  <si>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</si>
  <si>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</si>
  <si>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</si>
  <si>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</si>
  <si>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</si>
  <si>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</si>
  <si>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</si>
  <si>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</si>
  <si>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</si>
  <si>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</si>
  <si>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</si>
  <si>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</si>
  <si>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</si>
  <si>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</si>
  <si>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</si>
  <si>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</si>
  <si>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</si>
  <si>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</si>
  <si>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</si>
  <si>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</si>
  <si>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</si>
  <si>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</si>
  <si>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</si>
  <si>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</si>
  <si>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</si>
  <si>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</si>
  <si>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</si>
  <si>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</si>
  <si>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</si>
  <si>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</si>
  <si>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</si>
  <si>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</si>
  <si>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</si>
  <si>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</si>
  <si>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</si>
  <si>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</si>
  <si>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</si>
  <si>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</si>
  <si>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</si>
  <si>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</si>
  <si>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</si>
  <si>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</si>
  <si>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</si>
  <si>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</si>
  <si>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</si>
  <si>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</si>
  <si>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</si>
  <si>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</si>
  <si>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</si>
  <si>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</si>
  <si>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</si>
  <si>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</si>
  <si>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</si>
  <si>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</si>
  <si>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</si>
  <si>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</si>
  <si>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</si>
  <si>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</si>
  <si>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</si>
  <si>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</si>
  <si>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</si>
  <si>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</si>
  <si>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</si>
  <si>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</si>
  <si>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</si>
  <si>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</si>
  <si>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</si>
  <si>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</si>
  <si>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</si>
  <si>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</si>
  <si>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</si>
  <si>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</si>
  <si>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</si>
  <si>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</si>
  <si>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</si>
  <si>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</si>
  <si>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</si>
  <si>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</si>
  <si>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</si>
  <si>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</si>
  <si>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</si>
  <si>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</si>
  <si>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</si>
  <si>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</si>
  <si>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</si>
  <si>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</si>
  <si>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</si>
  <si>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</si>
  <si>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</si>
  <si>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</si>
  <si>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</si>
  <si>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</si>
  <si>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</si>
  <si>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</si>
  <si>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</si>
  <si>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</si>
  <si>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</si>
  <si>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</si>
  <si>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</si>
  <si>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</si>
  <si>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</si>
  <si>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</si>
  <si>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</si>
  <si>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</si>
  <si>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</si>
  <si>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</si>
  <si>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</si>
  <si>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</si>
  <si>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</si>
  <si>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</si>
  <si>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</si>
  <si>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</si>
  <si>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</si>
  <si>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</si>
  <si>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</si>
  <si>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</si>
  <si>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</si>
  <si>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</si>
  <si>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</si>
  <si>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</si>
  <si>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</si>
  <si>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</si>
  <si>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</si>
  <si>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</si>
  <si>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</si>
  <si>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</si>
  <si>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</si>
  <si>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</si>
  <si>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</si>
  <si>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</si>
  <si>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</si>
  <si>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</si>
  <si>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</si>
  <si>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</si>
  <si>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</si>
  <si>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</si>
  <si>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</si>
  <si>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</si>
  <si>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</si>
  <si>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</si>
  <si>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</si>
  <si>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</si>
  <si>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</si>
  <si>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</si>
  <si>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</si>
  <si>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</si>
  <si>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</si>
  <si>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</si>
  <si>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</si>
  <si>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</si>
  <si>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</si>
  <si>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</si>
  <si>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</si>
  <si>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</si>
  <si>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</si>
  <si>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</si>
  <si>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</si>
  <si>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</si>
  <si>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</si>
  <si>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</si>
  <si>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</si>
  <si>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</si>
  <si>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</si>
  <si>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</si>
  <si>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</si>
  <si>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</si>
  <si>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</si>
  <si>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</si>
  <si>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</si>
  <si>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</si>
  <si>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</si>
  <si>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</si>
  <si>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</si>
  <si>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</si>
  <si>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</si>
  <si>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</si>
  <si>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</si>
  <si>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</si>
  <si>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</si>
  <si>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</si>
  <si>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</si>
  <si>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</si>
  <si>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</si>
  <si>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</si>
  <si>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</si>
  <si>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</si>
  <si>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</si>
  <si>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</si>
  <si>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</si>
  <si>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</si>
  <si>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</si>
  <si>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</si>
  <si>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</si>
  <si>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</si>
  <si>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</si>
  <si>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</si>
  <si>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</si>
  <si>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</si>
  <si>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</si>
  <si>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</si>
  <si>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</si>
  <si>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</si>
  <si>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</si>
  <si>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</si>
  <si>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</si>
  <si>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</si>
  <si>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</si>
  <si>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</si>
  <si>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</si>
  <si>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</si>
  <si>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</si>
  <si>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</si>
  <si>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</si>
  <si>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</si>
  <si>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</si>
  <si>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</si>
  <si>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</si>
  <si>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</si>
  <si>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</si>
  <si>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</si>
  <si>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</si>
  <si>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</si>
  <si>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</si>
  <si>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</si>
  <si>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</si>
  <si>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</si>
  <si>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</si>
  <si>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</si>
  <si>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</si>
  <si>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</si>
  <si>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</si>
  <si>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</si>
  <si>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</si>
  <si>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</si>
  <si>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</si>
  <si>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</si>
  <si>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</si>
  <si>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</si>
  <si>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</si>
  <si>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</si>
  <si>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</si>
  <si>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</si>
  <si>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</si>
  <si>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</si>
  <si>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</si>
  <si>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</si>
  <si>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</si>
  <si>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</si>
  <si>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</si>
  <si>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</si>
  <si>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</si>
  <si>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</si>
  <si>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</si>
  <si>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</si>
  <si>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</si>
  <si>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</si>
  <si>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</si>
  <si>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</si>
  <si>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</si>
  <si>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</si>
  <si>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</si>
  <si>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</si>
  <si>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</si>
  <si>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</si>
  <si>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</si>
  <si>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</si>
  <si>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</si>
  <si>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</si>
  <si>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</si>
  <si>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</si>
  <si>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</si>
  <si>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</si>
  <si>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</si>
  <si>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</si>
  <si>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</si>
  <si>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</si>
  <si>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</si>
  <si>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</si>
  <si>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</si>
  <si>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</si>
  <si>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</si>
  <si>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</si>
  <si>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</si>
  <si>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</si>
  <si>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</si>
  <si>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</si>
  <si>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</si>
  <si>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</si>
  <si>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</si>
  <si>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</si>
  <si>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</si>
  <si>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</si>
  <si>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</si>
  <si>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</si>
  <si>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</si>
  <si>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</si>
  <si>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</si>
  <si>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</si>
  <si>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</si>
  <si>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</si>
  <si>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</si>
  <si>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</si>
  <si>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</si>
  <si>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</si>
  <si>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</si>
  <si>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</si>
  <si>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</si>
  <si>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</si>
  <si>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</si>
  <si>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</si>
  <si>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</si>
  <si>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</si>
  <si>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</si>
  <si>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</si>
  <si>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</si>
  <si>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</si>
  <si>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</si>
  <si>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</si>
  <si>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</si>
  <si>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</si>
  <si>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</si>
  <si>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</si>
  <si>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</si>
  <si>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</si>
  <si>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</si>
  <si>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</si>
  <si>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</si>
  <si>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</si>
  <si>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</si>
  <si>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</si>
  <si>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</si>
  <si>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</si>
  <si>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</si>
  <si>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</si>
  <si>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</si>
  <si>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</si>
  <si>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</si>
  <si>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</si>
  <si>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</si>
  <si>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</si>
  <si>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</si>
  <si>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</si>
  <si>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</si>
  <si>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</si>
  <si>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</si>
  <si>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</si>
  <si>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</si>
  <si>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</si>
  <si>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</si>
  <si>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</si>
  <si>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</si>
  <si>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</si>
  <si>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</si>
  <si>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</si>
  <si>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</si>
  <si>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</si>
  <si>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</si>
  <si>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</si>
  <si>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</si>
  <si>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</si>
  <si>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</si>
  <si>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</si>
  <si>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</si>
  <si>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</si>
  <si>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</si>
  <si>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</si>
  <si>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</si>
  <si>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</si>
  <si>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</si>
  <si>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</si>
  <si>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</si>
  <si>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</si>
  <si>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</si>
  <si>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</si>
  <si>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</si>
  <si>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</si>
  <si>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</si>
  <si>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</si>
  <si>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</si>
  <si>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</si>
  <si>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</si>
  <si>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</si>
  <si>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</si>
  <si>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</si>
  <si>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</si>
  <si>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</si>
  <si>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</si>
  <si>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</si>
  <si>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</si>
  <si>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</si>
  <si>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</si>
  <si>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</si>
  <si>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</si>
  <si>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</si>
  <si>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</si>
  <si>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</si>
  <si>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</si>
  <si>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</si>
  <si>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</si>
  <si>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</si>
  <si>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</si>
  <si>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</si>
  <si>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</si>
  <si>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</si>
  <si>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</si>
  <si>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</si>
  <si>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</si>
  <si>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</si>
  <si>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</si>
  <si>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</si>
  <si>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</si>
  <si>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</si>
  <si>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</si>
  <si>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</si>
  <si>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</si>
  <si>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</si>
  <si>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</si>
  <si>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</si>
  <si>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</si>
  <si>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</si>
  <si>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</si>
  <si>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</si>
  <si>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</si>
  <si>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</si>
  <si>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</si>
  <si>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</si>
  <si>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</si>
  <si>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</si>
  <si>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</si>
  <si>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</si>
  <si>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</si>
  <si>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</si>
  <si>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</si>
  <si>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</si>
  <si>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</si>
  <si>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</si>
  <si>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</si>
  <si>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</si>
  <si>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</si>
  <si>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</si>
  <si>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</si>
  <si>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</si>
  <si>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</si>
  <si>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</si>
  <si>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</si>
  <si>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</si>
  <si>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</si>
  <si>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</si>
  <si>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</si>
  <si>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</si>
  <si>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</si>
  <si>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</si>
  <si>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</si>
  <si>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</si>
  <si>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</si>
  <si>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</si>
  <si>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</si>
  <si>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</si>
  <si>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</si>
  <si>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</si>
  <si>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</si>
  <si>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</si>
  <si>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</si>
  <si>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</si>
  <si>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</si>
  <si>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</si>
  <si>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</si>
  <si>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</si>
  <si>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</si>
  <si>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</si>
  <si>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</si>
  <si>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</si>
  <si>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</si>
  <si>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</si>
  <si>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</si>
  <si>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</si>
  <si>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</si>
  <si>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</si>
  <si>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</si>
  <si>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</si>
  <si>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</si>
  <si>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</si>
  <si>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</si>
  <si>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</si>
  <si>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</si>
  <si>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</si>
  <si>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</si>
  <si>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</si>
  <si>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</si>
  <si>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</si>
  <si>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</si>
  <si>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</si>
  <si>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</si>
  <si>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</si>
  <si>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</si>
  <si>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</si>
  <si>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</si>
  <si>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</si>
  <si>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</si>
  <si>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</si>
  <si>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</si>
  <si>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</si>
  <si>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</si>
  <si>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</si>
  <si>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</si>
  <si>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</si>
  <si>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</si>
  <si>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</si>
  <si>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</si>
  <si>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</si>
  <si>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</si>
  <si>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</si>
  <si>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</si>
  <si>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</si>
  <si>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</si>
  <si>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</si>
  <si>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</si>
  <si>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</si>
  <si>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</si>
  <si>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</si>
  <si>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</si>
  <si>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</si>
  <si>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</si>
  <si>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</si>
  <si>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</si>
  <si>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</si>
  <si>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</si>
  <si>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</si>
  <si>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</si>
  <si>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</si>
  <si>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</si>
  <si>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</si>
  <si>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</si>
  <si>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</si>
  <si>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</si>
  <si>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</si>
  <si>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</si>
  <si>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</si>
  <si>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</si>
  <si>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</si>
  <si>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</si>
  <si>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</si>
  <si>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</si>
  <si>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</si>
  <si>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</si>
  <si>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</si>
  <si>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</si>
  <si>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</si>
  <si>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</si>
  <si>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</si>
  <si>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</si>
  <si>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</si>
  <si>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</si>
  <si>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</si>
  <si>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</si>
  <si>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</si>
  <si>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</si>
  <si>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</si>
  <si>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</si>
  <si>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</si>
  <si>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</si>
  <si>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</si>
  <si>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</si>
  <si>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</si>
  <si>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</si>
  <si>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</si>
  <si>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</si>
  <si>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</si>
  <si>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</si>
  <si>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</si>
  <si>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</si>
  <si>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</si>
  <si>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</si>
  <si>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</si>
  <si>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</si>
  <si>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</si>
  <si>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</si>
  <si>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</si>
  <si>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</si>
  <si>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</si>
  <si>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</si>
  <si>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</si>
  <si>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</si>
  <si>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</si>
  <si>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</si>
  <si>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</si>
  <si>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</si>
  <si>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</si>
  <si>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</si>
  <si>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</si>
  <si>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</si>
  <si>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</si>
  <si>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</si>
  <si>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</si>
  <si>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</si>
  <si>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</si>
  <si>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</si>
  <si>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</si>
  <si>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</si>
  <si>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</si>
  <si>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</si>
  <si>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</si>
  <si>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</si>
  <si>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</si>
  <si>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</si>
  <si>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</si>
  <si>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</si>
  <si>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</si>
  <si>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</si>
  <si>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</si>
  <si>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</si>
  <si>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</si>
  <si>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</si>
  <si>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</si>
  <si>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</si>
  <si>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</si>
  <si>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</si>
  <si>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</si>
  <si>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</si>
  <si>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</si>
  <si>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</si>
  <si>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</si>
  <si>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</si>
  <si>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</si>
  <si>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</si>
  <si>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</si>
  <si>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</si>
  <si>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</si>
  <si>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</si>
  <si>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</si>
  <si>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</si>
  <si>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</si>
  <si>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</si>
  <si>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</si>
  <si>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</si>
  <si>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</si>
  <si>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</si>
  <si>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</si>
  <si>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</si>
  <si>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</si>
  <si>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</si>
  <si>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</si>
  <si>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</si>
  <si>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</si>
  <si>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</si>
  <si>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</si>
  <si>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</si>
  <si>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</si>
  <si>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</si>
  <si>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</si>
  <si>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</si>
  <si>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</si>
  <si>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</si>
  <si>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</si>
  <si>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</si>
  <si>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</si>
  <si>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</si>
  <si>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</si>
  <si>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</si>
  <si>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</si>
  <si>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</si>
  <si>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</si>
  <si>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</si>
  <si>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</si>
  <si>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</si>
  <si>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</si>
  <si>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</si>
  <si>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</si>
  <si>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</si>
  <si>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</si>
  <si>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</si>
  <si>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</si>
  <si>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</si>
  <si>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</si>
  <si>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</si>
  <si>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</si>
  <si>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</si>
  <si>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</si>
  <si>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</si>
  <si>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</si>
  <si>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</si>
  <si>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</si>
  <si>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</si>
  <si>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</si>
  <si>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</si>
  <si>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</si>
  <si>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</si>
  <si>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</si>
  <si>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</si>
  <si>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</si>
  <si>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</si>
  <si>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</si>
  <si>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</si>
  <si>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</si>
  <si>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</si>
  <si>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</si>
  <si>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</si>
  <si>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</si>
  <si>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</si>
  <si>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</si>
  <si>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</si>
  <si>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</si>
  <si>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</si>
  <si>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</si>
  <si>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</si>
  <si>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</si>
  <si>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</si>
  <si>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</si>
  <si>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</si>
  <si>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</si>
  <si>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</si>
  <si>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</si>
  <si>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</si>
  <si>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</si>
  <si>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</si>
  <si>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</si>
  <si>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</si>
  <si>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</si>
  <si>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</si>
  <si>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</si>
  <si>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</si>
  <si>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</si>
  <si>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</si>
  <si>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</si>
  <si>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</si>
  <si>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</si>
  <si>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</si>
  <si>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</si>
  <si>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</si>
  <si>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</si>
  <si>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</si>
  <si>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</si>
  <si>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</si>
  <si>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</si>
  <si>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</si>
  <si>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</si>
  <si>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</si>
  <si>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</si>
  <si>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</si>
  <si>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</si>
  <si>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</si>
  <si>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</si>
  <si>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</si>
  <si>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</si>
  <si>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</si>
  <si>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</si>
  <si>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</si>
  <si>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</si>
  <si>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</si>
  <si>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</si>
  <si>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</si>
  <si>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</si>
  <si>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</si>
  <si>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</si>
  <si>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</si>
  <si>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</si>
  <si>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</si>
  <si>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</si>
  <si>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</si>
  <si>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</si>
  <si>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</si>
  <si>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</si>
  <si>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</si>
  <si>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</si>
  <si>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</si>
  <si>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</si>
  <si>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</si>
  <si>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</si>
  <si>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</si>
  <si>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</si>
  <si>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</si>
  <si>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</si>
  <si>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</si>
  <si>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</si>
  <si>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</si>
  <si>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</si>
  <si>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</si>
  <si>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</si>
  <si>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</si>
  <si>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</si>
  <si>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</si>
  <si>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</si>
  <si>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</si>
  <si>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</si>
  <si>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</si>
  <si>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</si>
  <si>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</si>
  <si>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</si>
  <si>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</si>
  <si>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</si>
  <si>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</si>
  <si>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</si>
  <si>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</si>
  <si>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</si>
  <si>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</si>
  <si>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</si>
  <si>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</si>
  <si>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</si>
  <si>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</si>
  <si>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</si>
  <si>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</si>
  <si>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</si>
  <si>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</si>
  <si>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</si>
  <si>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</si>
  <si>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</si>
  <si>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</si>
  <si>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</si>
  <si>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</si>
  <si>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</si>
  <si>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</si>
  <si>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</si>
  <si>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</si>
  <si>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</si>
  <si>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</si>
  <si>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</si>
  <si>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</si>
  <si>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</si>
  <si>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</si>
  <si>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</si>
  <si>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</si>
  <si>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</si>
  <si>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</si>
  <si>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</si>
  <si>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</si>
  <si>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</si>
  <si>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</si>
  <si>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</si>
  <si>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</si>
  <si>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</si>
  <si>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</si>
  <si>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</si>
  <si>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</si>
  <si>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</si>
  <si>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</si>
  <si>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</si>
  <si>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</si>
  <si>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</si>
  <si>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</si>
  <si>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</si>
  <si>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</si>
  <si>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</si>
  <si>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</si>
  <si>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</si>
  <si>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</si>
  <si>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</si>
  <si>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</si>
  <si>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</si>
  <si>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</si>
  <si>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</si>
  <si>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</si>
  <si>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</si>
  <si>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</si>
  <si>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</si>
  <si>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</si>
  <si>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</si>
  <si>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</si>
  <si>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</si>
  <si>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</si>
  <si>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</si>
  <si>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</si>
  <si>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</si>
  <si>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</si>
  <si>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</si>
  <si>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</si>
  <si>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</si>
  <si>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</si>
  <si>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</si>
  <si>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</si>
  <si>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</si>
  <si>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</si>
  <si>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</si>
  <si>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</si>
  <si>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</si>
  <si>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</si>
  <si>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</si>
  <si>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</si>
  <si>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</si>
  <si>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</si>
  <si>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</si>
  <si>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</si>
  <si>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</si>
  <si>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</si>
  <si>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</si>
  <si>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</si>
  <si>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</si>
  <si>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</si>
  <si>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</si>
  <si>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</si>
  <si>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</si>
  <si>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</si>
  <si>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</si>
  <si>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</si>
  <si>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</si>
  <si>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</si>
  <si>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</si>
  <si>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</si>
  <si>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</si>
  <si>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</si>
  <si>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</si>
  <si>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</si>
  <si>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</si>
  <si>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</si>
  <si>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</si>
  <si>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</si>
  <si>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</si>
  <si>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</si>
  <si>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</si>
  <si>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</si>
  <si>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</si>
  <si>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</si>
  <si>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</si>
  <si>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</si>
  <si>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</si>
  <si>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</si>
  <si>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</si>
  <si>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</si>
  <si>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</si>
  <si>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</si>
  <si>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</si>
  <si>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</si>
  <si>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</si>
  <si>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</si>
  <si>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</si>
  <si>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</si>
  <si>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</si>
  <si>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</si>
  <si>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</si>
  <si>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</si>
  <si>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</si>
  <si>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</si>
  <si>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</si>
  <si>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</si>
  <si>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</si>
  <si>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</si>
  <si>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</si>
  <si>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</si>
  <si>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</si>
  <si>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</si>
  <si>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</si>
  <si>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</si>
  <si>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</si>
  <si>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</si>
  <si>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</si>
  <si>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</si>
  <si>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</si>
  <si>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</si>
  <si>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</si>
  <si>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</si>
  <si>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</si>
  <si>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</si>
  <si>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</si>
  <si>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</si>
  <si>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</si>
  <si>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</si>
  <si>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</si>
  <si>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</si>
  <si>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</si>
  <si>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</si>
  <si>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</si>
  <si>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</si>
  <si>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</si>
  <si>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</si>
  <si>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</si>
  <si>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</si>
  <si>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</si>
  <si>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</si>
  <si>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</si>
  <si>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</si>
  <si>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</si>
  <si>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</si>
  <si>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</si>
  <si>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</si>
  <si>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</si>
  <si>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</si>
  <si>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</si>
  <si>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</si>
  <si>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</si>
  <si>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</si>
  <si>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</si>
  <si>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</si>
  <si>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</si>
  <si>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</si>
  <si>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</si>
  <si>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</si>
  <si>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</si>
  <si>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</si>
  <si>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</si>
  <si>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</si>
  <si>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</si>
  <si>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</si>
  <si>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</si>
  <si>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</si>
  <si>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</si>
  <si>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</si>
  <si>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</si>
  <si>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</si>
  <si>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</si>
  <si>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</si>
  <si>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</si>
  <si>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</si>
  <si>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</si>
  <si>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</si>
  <si>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</si>
  <si>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</si>
  <si>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</si>
  <si>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</si>
  <si>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</si>
  <si>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</si>
  <si>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</si>
  <si>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</si>
  <si>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</si>
  <si>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</si>
  <si>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</si>
  <si>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</si>
  <si>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</si>
  <si>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</si>
  <si>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</si>
  <si>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</si>
  <si>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</si>
  <si>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</si>
  <si>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</si>
  <si>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</si>
  <si>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</si>
  <si>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</si>
  <si>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</si>
  <si>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</si>
  <si>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</si>
  <si>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</si>
  <si>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</si>
  <si>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</si>
  <si>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</si>
  <si>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</si>
  <si>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</si>
  <si>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</si>
  <si>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</si>
  <si>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</si>
  <si>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</si>
  <si>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</si>
  <si>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</si>
  <si>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</si>
  <si>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</si>
  <si>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</si>
  <si>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</si>
  <si>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</si>
  <si>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</si>
  <si>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</si>
  <si>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</si>
  <si>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</si>
  <si>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</si>
  <si>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</si>
  <si>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</si>
  <si>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</si>
  <si>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</si>
  <si>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</si>
  <si>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</si>
  <si>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</si>
  <si>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</si>
  <si>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</si>
  <si>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</si>
  <si>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</si>
  <si>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</si>
  <si>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</si>
  <si>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</si>
  <si>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</si>
  <si>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</si>
  <si>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</si>
  <si>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</si>
  <si>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</si>
  <si>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</si>
  <si>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</si>
  <si>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</si>
  <si>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</si>
  <si>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</si>
  <si>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</si>
  <si>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</si>
  <si>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</si>
  <si>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</si>
  <si>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</si>
  <si>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</si>
  <si>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</si>
  <si>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</si>
  <si>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</si>
  <si>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</si>
  <si>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</si>
  <si>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</si>
  <si>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</si>
  <si>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</si>
  <si>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</si>
  <si>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</si>
  <si>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</si>
  <si>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</si>
  <si>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</si>
  <si>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</si>
  <si>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</si>
  <si>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</si>
  <si>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</si>
  <si>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</si>
  <si>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</si>
  <si>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</si>
  <si>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</si>
  <si>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</si>
  <si>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</si>
  <si>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</si>
  <si>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</si>
  <si>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</si>
  <si>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</si>
  <si>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</si>
  <si>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</si>
  <si>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</si>
  <si>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</si>
  <si>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</si>
  <si>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</si>
  <si>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</si>
  <si>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</si>
  <si>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</si>
  <si>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</si>
  <si>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</si>
  <si>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</si>
  <si>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</si>
  <si>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</si>
  <si>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</si>
  <si>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</si>
  <si>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</si>
  <si>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</si>
  <si>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</si>
  <si>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</si>
  <si>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</si>
  <si>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</si>
  <si>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</si>
  <si>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</si>
  <si>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</si>
  <si>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</si>
  <si>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</si>
  <si>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</si>
  <si>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</si>
  <si>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</si>
  <si>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</si>
  <si>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</si>
  <si>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</si>
  <si>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</si>
  <si>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</si>
  <si>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</si>
  <si>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</si>
  <si>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</si>
  <si>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</si>
  <si>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</si>
  <si>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</si>
  <si>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</si>
  <si>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</si>
  <si>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</si>
  <si>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</si>
  <si>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</si>
  <si>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</si>
  <si>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</si>
  <si>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</si>
  <si>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</si>
  <si>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</si>
  <si>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</si>
  <si>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</si>
  <si>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</si>
  <si>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</si>
  <si>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</si>
  <si>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</si>
  <si>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</si>
  <si>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</si>
  <si>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</si>
  <si>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</si>
  <si>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</si>
  <si>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</si>
  <si>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</si>
  <si>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</si>
  <si>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</si>
  <si>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</si>
  <si>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</si>
  <si>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</si>
  <si>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</si>
  <si>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</si>
  <si>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</si>
  <si>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</si>
  <si>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</si>
  <si>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</si>
  <si>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</si>
  <si>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</si>
  <si>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</si>
  <si>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</si>
  <si>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</si>
  <si>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</si>
  <si>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</si>
  <si>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</si>
  <si>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</si>
  <si>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</si>
  <si>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</si>
  <si>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</si>
  <si>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</si>
  <si>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</si>
  <si>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</si>
  <si>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</si>
  <si>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</si>
  <si>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</si>
  <si>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</si>
  <si>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</si>
  <si>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</si>
  <si>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</si>
  <si>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</si>
  <si>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</si>
  <si>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</si>
  <si>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</si>
  <si>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</si>
  <si>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</si>
  <si>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</si>
  <si>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</si>
  <si>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</si>
  <si>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</si>
  <si>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</si>
  <si>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</si>
  <si>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</si>
  <si>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</si>
  <si>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</si>
  <si>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</si>
  <si>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</si>
  <si>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</si>
  <si>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</si>
  <si>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</si>
  <si>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</si>
  <si>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</si>
  <si>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</si>
  <si>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</si>
  <si>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</si>
  <si>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</si>
  <si>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</si>
  <si>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</si>
  <si>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</si>
  <si>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</si>
  <si>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</si>
  <si>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</si>
  <si>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</si>
  <si>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</si>
  <si>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</si>
  <si>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</si>
  <si>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</si>
  <si>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</si>
  <si>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</si>
  <si>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</si>
  <si>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</si>
  <si>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</si>
  <si>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</si>
  <si>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</si>
  <si>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</si>
  <si>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</si>
  <si>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</si>
  <si>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</si>
  <si>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</si>
  <si>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</si>
  <si>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</si>
  <si>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</si>
  <si>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</si>
  <si>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</si>
  <si>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</si>
  <si>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</si>
  <si>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</si>
  <si>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</si>
  <si>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</si>
  <si>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</si>
  <si>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</si>
  <si>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</si>
  <si>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</si>
  <si>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</si>
  <si>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</si>
  <si>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</si>
  <si>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</si>
  <si>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</si>
  <si>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</si>
  <si>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</si>
  <si>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</si>
  <si>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</si>
  <si>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</si>
  <si>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</si>
  <si>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</si>
  <si>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</si>
  <si>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</si>
  <si>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</si>
  <si>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</si>
  <si>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</si>
  <si>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</si>
  <si>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</si>
  <si>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</si>
  <si>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</si>
  <si>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</si>
  <si>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</si>
  <si>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</si>
  <si>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</si>
  <si>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</si>
  <si>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</si>
  <si>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</si>
  <si>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</si>
  <si>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</si>
  <si>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</si>
  <si>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</si>
  <si>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</si>
  <si>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</si>
  <si>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</si>
  <si>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</si>
  <si>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</si>
  <si>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</si>
  <si>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</si>
  <si>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</si>
  <si>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</si>
  <si>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</si>
  <si>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</si>
  <si>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</si>
  <si>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</si>
  <si>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</si>
  <si>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</si>
  <si>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</si>
  <si>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</si>
  <si>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</si>
  <si>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</si>
  <si>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</si>
  <si>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</si>
  <si>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</si>
  <si>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</si>
  <si>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</si>
  <si>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</si>
  <si>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</si>
  <si>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</si>
  <si>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</si>
  <si>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</si>
  <si>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</si>
  <si>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</si>
  <si>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</si>
  <si>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</si>
  <si>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</si>
  <si>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</si>
  <si>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</si>
  <si>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</si>
  <si>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</si>
  <si>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</si>
  <si>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</si>
  <si>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</si>
  <si>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</si>
  <si>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</si>
  <si>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</si>
  <si>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</si>
  <si>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</si>
  <si>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</si>
  <si>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</si>
  <si>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</si>
  <si>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</si>
  <si>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</si>
  <si>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</si>
  <si>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</si>
  <si>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</si>
  <si>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</si>
  <si>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</si>
  <si>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</si>
  <si>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</si>
  <si>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</si>
  <si>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</si>
  <si>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</si>
  <si>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</si>
  <si>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</si>
  <si>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</si>
  <si>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</si>
  <si>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</si>
  <si>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</si>
  <si>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</si>
  <si>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</si>
  <si>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</si>
  <si>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</si>
  <si>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</si>
  <si>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</si>
  <si>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</si>
  <si>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</si>
  <si>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</si>
  <si>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</si>
  <si>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</si>
  <si>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</si>
  <si>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</si>
  <si>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</si>
  <si>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</si>
  <si>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</si>
  <si>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</si>
  <si>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</si>
  <si>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</si>
  <si>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</si>
  <si>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</si>
  <si>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</si>
  <si>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</si>
  <si>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</si>
  <si>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</si>
  <si>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</si>
  <si>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</si>
  <si>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</si>
  <si>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</si>
  <si>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</si>
  <si>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</si>
  <si>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</si>
  <si>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</si>
  <si>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</si>
  <si>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</si>
  <si>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</si>
  <si>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</si>
  <si>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</si>
  <si>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</si>
  <si>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</si>
  <si>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</si>
  <si>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</si>
  <si>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</si>
  <si>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</si>
  <si>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</si>
  <si>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</si>
  <si>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</si>
  <si>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</si>
  <si>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</si>
  <si>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</si>
  <si>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</si>
  <si>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</si>
  <si>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</si>
  <si>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</si>
  <si>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</si>
  <si>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</si>
  <si>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</si>
  <si>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</si>
  <si>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</si>
  <si>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</si>
  <si>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</si>
  <si>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</si>
  <si>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</si>
  <si>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</si>
  <si>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</si>
  <si>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</si>
  <si>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</si>
  <si>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</si>
  <si>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</si>
  <si>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</si>
  <si>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</si>
  <si>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</si>
  <si>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</si>
  <si>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</si>
  <si>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</si>
  <si>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</si>
  <si>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</si>
  <si>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</si>
  <si>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</si>
  <si>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</si>
  <si>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</si>
  <si>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</si>
  <si>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</si>
  <si>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</si>
  <si>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</si>
  <si>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</si>
  <si>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</si>
  <si>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</si>
  <si>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</si>
  <si>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</si>
  <si>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</si>
  <si>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</si>
  <si>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</si>
  <si>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</si>
  <si>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</si>
  <si>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</si>
  <si>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</si>
  <si>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</si>
  <si>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</si>
  <si>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</si>
  <si>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</si>
  <si>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</si>
  <si>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</si>
  <si>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</si>
  <si>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</si>
  <si>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</si>
  <si>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</si>
  <si>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</si>
  <si>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</si>
  <si>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</si>
  <si>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</si>
  <si>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</si>
  <si>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</si>
  <si>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</si>
  <si>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</si>
  <si>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</si>
  <si>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</si>
  <si>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</si>
  <si>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</si>
  <si>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</si>
  <si>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</si>
  <si>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</si>
  <si>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</si>
  <si>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</si>
  <si>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</si>
  <si>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</si>
  <si>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</si>
  <si>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</si>
  <si>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</si>
  <si>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</si>
  <si>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</si>
  <si>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</si>
  <si>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</si>
  <si>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</si>
  <si>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</si>
  <si>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</si>
  <si>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</si>
  <si>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</si>
  <si>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</si>
  <si>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</si>
  <si>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</si>
  <si>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</si>
  <si>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</si>
  <si>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</si>
  <si>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</si>
  <si>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</si>
  <si>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</si>
  <si>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</si>
  <si>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</si>
  <si>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</si>
  <si>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</si>
  <si>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</si>
  <si>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</si>
  <si>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</si>
  <si>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</si>
  <si>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</si>
  <si>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</si>
  <si>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</si>
  <si>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</si>
  <si>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</si>
  <si>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</si>
  <si>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</si>
  <si>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</si>
  <si>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</si>
  <si>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</si>
  <si>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</si>
  <si>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</si>
  <si>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</si>
  <si>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</si>
  <si>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</si>
  <si>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</si>
  <si>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</si>
  <si>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</si>
  <si>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</si>
  <si>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</si>
  <si>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</si>
  <si>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</si>
  <si>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</si>
  <si>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</si>
  <si>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</si>
  <si>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</si>
  <si>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</si>
  <si>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</si>
  <si>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</si>
  <si>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</si>
  <si>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</si>
  <si>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</si>
  <si>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</si>
  <si>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</si>
  <si>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</si>
  <si>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</si>
  <si>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</si>
  <si>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</si>
  <si>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</si>
  <si>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</si>
  <si>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</si>
  <si>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</si>
  <si>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</si>
  <si>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</si>
  <si>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</si>
  <si>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</si>
  <si>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</si>
  <si>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</si>
  <si>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</si>
  <si>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</si>
  <si>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</si>
  <si>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</si>
  <si>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</si>
  <si>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</si>
  <si>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</si>
  <si>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</si>
  <si>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</si>
  <si>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</si>
  <si>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</si>
  <si>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</si>
  <si>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</si>
  <si>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</si>
  <si>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</si>
  <si>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</si>
  <si>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</si>
  <si>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</si>
  <si>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</si>
  <si>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</si>
  <si>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</si>
  <si>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</si>
  <si>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</si>
  <si>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</si>
  <si>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</si>
  <si>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</si>
  <si>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</si>
  <si>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</si>
  <si>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</si>
  <si>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</si>
  <si>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</si>
  <si>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</si>
  <si>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</si>
  <si>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</si>
  <si>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</si>
  <si>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</si>
  <si>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</si>
  <si>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</si>
  <si>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</si>
  <si>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</si>
  <si>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</si>
  <si>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</si>
  <si>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</si>
  <si>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</si>
  <si>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</si>
  <si>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</si>
  <si>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</si>
  <si>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</si>
  <si>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</si>
  <si>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</si>
  <si>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</si>
  <si>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</si>
  <si>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</si>
  <si>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</si>
  <si>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</si>
  <si>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</si>
  <si>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</si>
  <si>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</si>
  <si>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</si>
  <si>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</si>
  <si>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</si>
  <si>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</si>
  <si>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</si>
  <si>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</si>
  <si>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</si>
  <si>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</si>
  <si>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</si>
  <si>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</si>
  <si>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</si>
  <si>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</si>
  <si>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</si>
  <si>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</si>
  <si>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</si>
  <si>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</si>
  <si>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</si>
  <si>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</si>
  <si>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</si>
  <si>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</si>
  <si>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</si>
  <si>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</si>
  <si>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</si>
  <si>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</si>
  <si>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</si>
  <si>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</si>
  <si>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</si>
  <si>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</si>
  <si>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</si>
  <si>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</si>
  <si>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</si>
  <si>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</si>
  <si>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</si>
  <si>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</si>
  <si>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</si>
  <si>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</si>
  <si>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</si>
  <si>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</si>
  <si>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</si>
  <si>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</si>
  <si>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</si>
  <si>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</si>
  <si>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</si>
  <si>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</si>
  <si>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</si>
  <si>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</si>
  <si>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</si>
  <si>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</si>
  <si>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</si>
  <si>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</si>
  <si>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</si>
  <si>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</si>
  <si>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</si>
  <si>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</si>
  <si>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</si>
  <si>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</si>
  <si>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</si>
  <si>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</si>
  <si>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</si>
  <si>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</si>
  <si>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</si>
  <si>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</si>
  <si>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</si>
  <si>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</si>
  <si>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</si>
  <si>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</si>
  <si>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</si>
  <si>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</si>
  <si>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</si>
  <si>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</si>
  <si>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</si>
  <si>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</si>
  <si>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</si>
  <si>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</si>
  <si>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</si>
  <si>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</si>
  <si>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</si>
  <si>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</si>
  <si>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</si>
  <si>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</si>
  <si>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</si>
  <si>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</si>
  <si>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</si>
  <si>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</si>
  <si>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</si>
  <si>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</si>
  <si>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</si>
  <si>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</si>
  <si>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</si>
  <si>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</si>
  <si>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</si>
  <si>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</si>
  <si>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</si>
  <si>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</si>
  <si>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</si>
  <si>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</si>
  <si>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</si>
  <si>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</si>
  <si>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</si>
  <si>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</si>
  <si>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</si>
  <si>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</si>
  <si>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</si>
  <si>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</si>
  <si>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</si>
  <si>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</si>
  <si>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</si>
  <si>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</si>
  <si>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</si>
  <si>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</si>
  <si>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</si>
  <si>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</si>
  <si>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</si>
  <si>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</si>
  <si>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</si>
  <si>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</si>
  <si>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</si>
  <si>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</si>
  <si>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</si>
  <si>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</si>
  <si>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</si>
  <si>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</si>
  <si>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</si>
  <si>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</si>
  <si>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</si>
  <si>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</si>
  <si>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</si>
  <si>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</si>
  <si>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</si>
  <si>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</si>
  <si>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</si>
  <si>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</si>
  <si>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</si>
  <si>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</si>
  <si>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</si>
  <si>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</si>
  <si>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</si>
  <si>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</si>
  <si>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</si>
  <si>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</si>
  <si>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</si>
  <si>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</si>
  <si>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</si>
  <si>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</si>
  <si>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</si>
  <si>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</si>
  <si>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</si>
  <si>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</si>
  <si>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</si>
  <si>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</si>
  <si>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</si>
  <si>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</si>
  <si>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</si>
  <si>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</si>
  <si>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</si>
  <si>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</si>
  <si>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</si>
  <si>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</si>
  <si>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</si>
  <si>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</si>
  <si>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</si>
  <si>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</si>
  <si>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</si>
  <si>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</si>
  <si>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</si>
  <si>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</si>
  <si>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</si>
  <si>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</si>
  <si>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</si>
  <si>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</si>
  <si>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</si>
  <si>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</si>
  <si>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</si>
  <si>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</si>
  <si>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</si>
  <si>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</si>
  <si>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</si>
  <si>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</si>
  <si>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</si>
  <si>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</si>
  <si>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</si>
  <si>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</si>
  <si>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</si>
  <si>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</si>
  <si>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</si>
  <si>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</si>
  <si>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</si>
  <si>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</si>
  <si>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</si>
  <si>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</si>
  <si>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</si>
  <si>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</si>
  <si>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</si>
  <si>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</si>
  <si>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</si>
  <si>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</si>
  <si>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</si>
  <si>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</si>
  <si>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</si>
  <si>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</si>
  <si>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</si>
  <si>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</si>
  <si>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</si>
  <si>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</si>
  <si>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</si>
  <si>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</si>
  <si>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</si>
  <si>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</si>
  <si>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</si>
  <si>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</si>
  <si>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</si>
  <si>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</si>
  <si>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</si>
  <si>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</si>
  <si>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</si>
  <si>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</si>
  <si>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</si>
  <si>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</si>
  <si>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</si>
  <si>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</si>
  <si>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</si>
  <si>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</si>
  <si>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</si>
  <si>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</si>
  <si>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</si>
  <si>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</si>
  <si>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</si>
  <si>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</si>
  <si>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</si>
  <si>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</si>
  <si>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</si>
  <si>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</si>
  <si>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</si>
  <si>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</si>
  <si>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</si>
  <si>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</si>
  <si>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</si>
  <si>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</si>
  <si>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</si>
  <si>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</si>
  <si>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</si>
  <si>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</si>
  <si>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</si>
  <si>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</si>
  <si>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</si>
  <si>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</si>
  <si>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</si>
  <si>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</si>
  <si>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</si>
  <si>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</si>
  <si>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</si>
  <si>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</si>
  <si>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</si>
  <si>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</si>
  <si>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</si>
  <si>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</si>
  <si>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</si>
  <si>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</si>
  <si>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</si>
  <si>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</si>
  <si>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</si>
  <si>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</si>
  <si>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</si>
  <si>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</si>
  <si>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</si>
  <si>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</si>
  <si>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</si>
  <si>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</si>
  <si>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</si>
  <si>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</si>
  <si>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</si>
  <si>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</si>
  <si>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</si>
  <si>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</si>
  <si>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</si>
  <si>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</si>
  <si>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</si>
  <si>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</si>
  <si>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</si>
  <si>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</si>
  <si>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</si>
  <si>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</si>
  <si>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</si>
  <si>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</si>
  <si>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</si>
  <si>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</si>
  <si>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</si>
  <si>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</si>
  <si>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</si>
  <si>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</si>
  <si>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</si>
  <si>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</si>
  <si>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</si>
  <si>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</si>
  <si>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</si>
  <si>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</si>
  <si>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</si>
  <si>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</si>
  <si>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</si>
  <si>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</si>
  <si>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</si>
  <si>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</si>
  <si>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</si>
  <si>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</si>
  <si>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</si>
  <si>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</si>
  <si>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</si>
  <si>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</si>
  <si>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</si>
  <si>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</si>
  <si>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</si>
  <si>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</si>
  <si>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</si>
  <si>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</si>
  <si>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</si>
  <si>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</si>
  <si>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</si>
  <si>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</si>
  <si>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</si>
  <si>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</si>
  <si>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</si>
  <si>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</si>
  <si>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</si>
  <si>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</si>
  <si>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</si>
  <si>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</si>
  <si>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</si>
  <si>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</si>
  <si>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</si>
  <si>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</si>
  <si>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</si>
  <si>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</si>
  <si>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</si>
  <si>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</si>
  <si>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</si>
  <si>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</si>
  <si>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</si>
  <si>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</si>
  <si>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</si>
  <si>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</si>
  <si>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</si>
  <si>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</si>
  <si>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</si>
  <si>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</si>
  <si>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</si>
  <si>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</si>
  <si>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</si>
  <si>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</si>
  <si>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</si>
  <si>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</si>
  <si>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</si>
  <si>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</si>
  <si>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</si>
  <si>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</si>
  <si>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</si>
  <si>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</si>
  <si>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</si>
  <si>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</si>
  <si>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</si>
  <si>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</si>
  <si>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</si>
  <si>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</si>
  <si>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</si>
  <si>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</si>
  <si>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</si>
  <si>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</si>
  <si>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</si>
  <si>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</si>
  <si>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</si>
  <si>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</si>
  <si>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</si>
  <si>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</si>
  <si>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</si>
  <si>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</si>
  <si>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</si>
  <si>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</si>
  <si>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</si>
  <si>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</si>
  <si>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</si>
  <si>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</si>
  <si>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</si>
  <si>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</si>
  <si>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</si>
  <si>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</si>
  <si>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</si>
  <si>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</si>
  <si>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</si>
  <si>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</si>
  <si>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</si>
  <si>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</si>
  <si>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</si>
  <si>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</si>
  <si>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</si>
  <si>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</si>
  <si>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</si>
  <si>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</si>
  <si>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</si>
  <si>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</si>
  <si>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</si>
  <si>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</si>
  <si>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</si>
  <si>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</si>
  <si>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</si>
  <si>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</si>
  <si>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</si>
  <si>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</si>
  <si>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</si>
  <si>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</si>
  <si>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</si>
  <si>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</si>
  <si>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</si>
  <si>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</si>
  <si>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</si>
  <si>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</si>
  <si>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</si>
  <si>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</si>
  <si>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</si>
  <si>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</si>
  <si>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</si>
  <si>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</si>
  <si>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</si>
  <si>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</si>
  <si>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</si>
  <si>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</si>
  <si>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</si>
  <si>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</si>
  <si>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</si>
  <si>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</si>
  <si>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</si>
  <si>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</si>
  <si>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</si>
  <si>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</si>
  <si>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</si>
  <si>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</si>
  <si>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</si>
  <si>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</si>
  <si>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</si>
  <si>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</si>
  <si>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</si>
  <si>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</si>
  <si>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</si>
  <si>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</si>
  <si>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</si>
  <si>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</si>
  <si>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</si>
  <si>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</si>
  <si>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</si>
  <si>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</si>
  <si>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</si>
  <si>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</si>
  <si>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</si>
  <si>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</si>
  <si>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</si>
  <si>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</si>
  <si>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</si>
  <si>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</si>
  <si>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</si>
  <si>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</si>
  <si>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</si>
  <si>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</si>
  <si>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</si>
  <si>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</si>
  <si>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</si>
  <si>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</si>
  <si>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</si>
  <si>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</si>
  <si>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</si>
  <si>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</si>
  <si>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</si>
  <si>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</si>
  <si>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</si>
  <si>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</si>
  <si>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</si>
  <si>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</si>
  <si>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</si>
  <si>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</si>
  <si>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</si>
  <si>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</si>
  <si>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</si>
  <si>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</si>
  <si>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</si>
  <si>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</si>
  <si>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</si>
  <si>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</si>
  <si>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</si>
  <si>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</si>
  <si>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</si>
  <si>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</si>
  <si>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</si>
  <si>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</si>
  <si>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</si>
  <si>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</si>
  <si>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</si>
  <si>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</si>
  <si>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</si>
  <si>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</si>
  <si>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</si>
  <si>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</si>
  <si>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</si>
  <si>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</si>
  <si>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</si>
  <si>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</si>
  <si>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</si>
  <si>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</si>
  <si>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</si>
  <si>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</si>
  <si>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</si>
  <si>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</si>
  <si>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</si>
  <si>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</si>
  <si>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</si>
  <si>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</si>
  <si>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</si>
  <si>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</si>
  <si>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</si>
  <si>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</si>
  <si>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</si>
  <si>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</si>
  <si>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</si>
  <si>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</si>
  <si>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</si>
  <si>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</si>
  <si>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</si>
  <si>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</si>
  <si>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</si>
  <si>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</si>
  <si>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</si>
  <si>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</si>
  <si>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</si>
  <si>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</si>
  <si>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</si>
  <si>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</si>
  <si>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</si>
  <si>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</si>
  <si>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</si>
  <si>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</si>
  <si>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</si>
  <si>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</si>
  <si>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</si>
  <si>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</si>
  <si>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</si>
  <si>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</si>
  <si>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</si>
  <si>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</si>
  <si>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</si>
  <si>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</si>
  <si>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</si>
  <si>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</si>
  <si>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</si>
  <si>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</si>
  <si>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</si>
  <si>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</si>
  <si>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</si>
  <si>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</si>
  <si>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</si>
  <si>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</si>
  <si>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</si>
  <si>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</si>
  <si>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</si>
  <si>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</si>
  <si>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</si>
  <si>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</si>
  <si>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</si>
  <si>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</si>
  <si>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</si>
  <si>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</si>
  <si>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</si>
  <si>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</si>
  <si>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</si>
  <si>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</si>
  <si>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</si>
  <si>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</si>
  <si>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</si>
  <si>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</si>
  <si>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</si>
  <si>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</si>
  <si>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</si>
  <si>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</si>
  <si>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</si>
  <si>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</si>
  <si>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</si>
  <si>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</si>
  <si>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</si>
  <si>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</si>
  <si>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</si>
  <si>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</si>
  <si>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</si>
  <si>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</si>
  <si>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</si>
  <si>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</si>
  <si>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</si>
  <si>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</si>
  <si>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</si>
  <si>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</si>
  <si>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</si>
  <si>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</si>
  <si>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</si>
  <si>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</si>
  <si>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</si>
  <si>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</si>
  <si>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</si>
  <si>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</si>
  <si>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</si>
  <si>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</si>
  <si>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</si>
  <si>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</si>
  <si>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</si>
  <si>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</si>
  <si>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</si>
  <si>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</si>
  <si>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</si>
  <si>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</si>
  <si>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</si>
  <si>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</si>
  <si>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</si>
  <si>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</si>
  <si>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</si>
  <si>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</si>
  <si>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</si>
  <si>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</si>
  <si>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</si>
  <si>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</si>
  <si>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</si>
  <si>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</si>
  <si>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</si>
  <si>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</si>
  <si>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</si>
  <si>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</si>
  <si>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</si>
  <si>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</si>
  <si>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</si>
  <si>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</si>
  <si>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</si>
  <si>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</si>
  <si>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</si>
  <si>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</si>
  <si>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</si>
  <si>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</si>
  <si>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</si>
  <si>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</si>
  <si>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</si>
  <si>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</si>
  <si>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</si>
  <si>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</si>
  <si>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</si>
  <si>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</si>
  <si>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</si>
  <si>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</si>
  <si>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</si>
  <si>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</si>
  <si>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</si>
  <si>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</si>
  <si>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</si>
  <si>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</si>
  <si>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</si>
  <si>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</si>
  <si>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</si>
  <si>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</si>
  <si>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</si>
  <si>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</si>
  <si>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</si>
  <si>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</si>
  <si>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</si>
  <si>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</si>
  <si>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</si>
  <si>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</si>
  <si>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</si>
  <si>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</si>
  <si>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</si>
  <si>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</si>
  <si>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</si>
  <si>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</si>
  <si>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</si>
  <si>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</si>
  <si>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</si>
  <si>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</si>
  <si>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</si>
  <si>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</si>
  <si>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</si>
  <si>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</si>
  <si>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</si>
  <si>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</si>
  <si>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</si>
  <si>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</si>
  <si>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</si>
  <si>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</si>
  <si>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</si>
  <si>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</si>
  <si>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</si>
  <si>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</si>
  <si>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</si>
  <si>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</si>
  <si>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</si>
  <si>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</si>
  <si>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</si>
  <si>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</si>
  <si>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</si>
  <si>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</si>
  <si>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</si>
  <si>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</si>
  <si>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</si>
  <si>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</si>
  <si>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</si>
  <si>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</si>
  <si>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</si>
  <si>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</si>
  <si>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</si>
  <si>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</si>
  <si>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</si>
  <si>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</si>
  <si>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</si>
  <si>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</si>
  <si>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</si>
  <si>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</si>
  <si>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</si>
  <si>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</si>
  <si>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</si>
  <si>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</si>
  <si>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</si>
  <si>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</si>
  <si>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</si>
  <si>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</si>
  <si>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</si>
  <si>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</si>
  <si>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</si>
  <si>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</si>
  <si>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</si>
  <si>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</si>
  <si>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</si>
  <si>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</si>
  <si>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</si>
  <si>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</si>
  <si>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</si>
  <si>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</si>
  <si>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</si>
  <si>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</si>
  <si>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</si>
  <si>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</si>
  <si>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</si>
  <si>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</si>
  <si>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</si>
  <si>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</si>
  <si>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</si>
  <si>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</si>
  <si>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</si>
  <si>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</si>
  <si>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</si>
  <si>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</si>
  <si>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</si>
  <si>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</si>
  <si>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</si>
  <si>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</si>
  <si>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</si>
  <si>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</si>
  <si>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</si>
  <si>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</si>
  <si>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</si>
  <si>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</si>
  <si>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</si>
  <si>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</si>
  <si>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</si>
  <si>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</si>
  <si>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</si>
  <si>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</si>
  <si>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</si>
  <si>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</si>
  <si>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</si>
  <si>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</si>
  <si>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</si>
  <si>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</si>
  <si>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</si>
  <si>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</si>
  <si>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</si>
  <si>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</si>
  <si>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</si>
  <si>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</si>
  <si>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</si>
  <si>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</si>
  <si>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</si>
  <si>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</si>
  <si>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</si>
  <si>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</si>
  <si>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</si>
  <si>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</si>
  <si>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</si>
  <si>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</si>
  <si>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</si>
  <si>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</si>
  <si>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</si>
  <si>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</si>
  <si>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</si>
  <si>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</si>
  <si>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</si>
  <si>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</si>
  <si>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</si>
  <si>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</si>
  <si>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</si>
  <si>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</si>
  <si>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</si>
  <si>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</si>
  <si>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</si>
  <si>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</si>
  <si>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</si>
  <si>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</si>
  <si>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</si>
  <si>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</si>
  <si>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</si>
  <si>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</si>
  <si>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</si>
  <si>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</si>
  <si>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</si>
  <si>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</si>
  <si>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</si>
  <si>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</si>
  <si>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</si>
  <si>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</si>
  <si>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</si>
  <si>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</si>
  <si>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</si>
  <si>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</si>
  <si>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</si>
  <si>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</si>
  <si>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</si>
  <si>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</si>
  <si>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</si>
  <si>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</si>
  <si>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</si>
  <si>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</si>
  <si>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</si>
  <si>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</si>
  <si>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</si>
  <si>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</si>
  <si>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</si>
  <si>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</si>
  <si>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</si>
  <si>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</si>
  <si>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</si>
  <si>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</si>
  <si>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</si>
  <si>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</si>
  <si>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</si>
  <si>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</si>
  <si>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</si>
  <si>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</si>
  <si>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</si>
  <si>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</si>
  <si>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</si>
  <si>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</si>
  <si>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</si>
  <si>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</si>
  <si>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</si>
  <si>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</si>
  <si>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</si>
  <si>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</si>
  <si>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</si>
  <si>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</si>
  <si>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</si>
  <si>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</si>
  <si>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</si>
  <si>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</si>
  <si>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</si>
  <si>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</si>
  <si>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</si>
  <si>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</si>
  <si>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</si>
  <si>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</si>
  <si>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</si>
  <si>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</si>
  <si>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</si>
  <si>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</si>
  <si>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</si>
  <si>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</si>
  <si>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</si>
  <si>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</si>
  <si>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</si>
  <si>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</si>
  <si>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</si>
  <si>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</si>
  <si>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</si>
  <si>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</si>
  <si>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</si>
  <si>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</si>
  <si>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</si>
  <si>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</si>
  <si>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</si>
  <si>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</si>
  <si>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</si>
  <si>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</si>
  <si>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</si>
  <si>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</si>
  <si>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</si>
  <si>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</si>
  <si>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</si>
  <si>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</si>
  <si>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</si>
  <si>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</si>
  <si>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</si>
  <si>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</si>
  <si>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</si>
  <si>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</si>
  <si>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</si>
  <si>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</si>
  <si>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</si>
  <si>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</si>
  <si>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</si>
  <si>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</si>
  <si>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</si>
  <si>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</si>
  <si>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</si>
  <si>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</si>
  <si>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</si>
  <si>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</si>
  <si>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</si>
  <si>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</si>
  <si>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</si>
  <si>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</si>
  <si>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</si>
  <si>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</si>
  <si>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</si>
  <si>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</si>
  <si>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</si>
  <si>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</si>
  <si>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</si>
  <si>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</si>
  <si>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</si>
  <si>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</si>
  <si>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</si>
  <si>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</si>
  <si>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</si>
  <si>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</si>
  <si>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</si>
  <si>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</si>
  <si>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</si>
  <si>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</si>
  <si>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</si>
  <si>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</si>
  <si>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</si>
  <si>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</si>
  <si>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</si>
  <si>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</si>
  <si>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</si>
  <si>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</si>
  <si>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</si>
  <si>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</si>
  <si>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</si>
  <si>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</si>
  <si>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</si>
  <si>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</si>
  <si>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</si>
  <si>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</si>
  <si>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</si>
  <si>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</si>
  <si>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</si>
  <si>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</si>
  <si>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</si>
  <si>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</si>
  <si>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</si>
  <si>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</si>
  <si>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</si>
  <si>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</si>
  <si>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</si>
  <si>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</si>
  <si>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</si>
  <si>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</si>
  <si>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</si>
  <si>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</si>
  <si>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</si>
  <si>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</si>
  <si>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</si>
  <si>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</si>
  <si>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</si>
  <si>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</si>
  <si>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</si>
  <si>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</si>
  <si>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</si>
  <si>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</si>
  <si>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</si>
  <si>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</si>
  <si>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</si>
  <si>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</si>
  <si>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</si>
  <si>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</si>
  <si>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</si>
  <si>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</si>
  <si>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</si>
  <si>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</si>
  <si>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</si>
  <si>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</si>
  <si>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</si>
  <si>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</si>
  <si>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</si>
  <si>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</si>
  <si>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</si>
  <si>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</si>
  <si>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</si>
  <si>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</si>
  <si>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</si>
  <si>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</si>
  <si>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</si>
  <si>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</si>
  <si>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</si>
  <si>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</si>
  <si>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</si>
  <si>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</si>
  <si>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</si>
  <si>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</si>
  <si>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</si>
  <si>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</si>
  <si>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</si>
  <si>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</si>
  <si>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</si>
  <si>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</si>
  <si>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</si>
  <si>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</si>
  <si>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</si>
  <si>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</si>
  <si>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</si>
  <si>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</si>
  <si>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</si>
  <si>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</si>
  <si>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</si>
  <si>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</si>
  <si>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</si>
  <si>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</si>
  <si>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</si>
  <si>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</si>
  <si>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</si>
  <si>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</si>
  <si>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</si>
  <si>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</si>
  <si>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</si>
  <si>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</si>
  <si>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</si>
  <si>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</si>
  <si>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</si>
  <si>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</si>
  <si>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</si>
  <si>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</si>
  <si>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</si>
  <si>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</si>
  <si>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</si>
  <si>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</si>
  <si>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</si>
  <si>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</si>
  <si>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</si>
  <si>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</si>
  <si>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</si>
  <si>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</si>
  <si>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</si>
  <si>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</si>
  <si>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</si>
  <si>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</si>
  <si>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</si>
  <si>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</si>
  <si>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</si>
  <si>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</si>
  <si>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</si>
  <si>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</si>
  <si>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</si>
  <si>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</si>
  <si>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</si>
  <si>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</si>
  <si>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</si>
  <si>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</si>
  <si>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</si>
  <si>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</si>
  <si>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</si>
  <si>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</si>
  <si>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</si>
  <si>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</si>
  <si>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</si>
  <si>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</si>
  <si>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</si>
  <si>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</si>
  <si>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</si>
  <si>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</si>
  <si>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</si>
  <si>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</si>
  <si>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</si>
  <si>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</si>
  <si>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</si>
  <si>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</si>
  <si>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</si>
  <si>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</si>
  <si>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</si>
  <si>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</si>
  <si>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</si>
  <si>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</si>
  <si>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</si>
  <si>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</si>
  <si>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</si>
  <si>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</si>
  <si>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</si>
  <si>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</si>
  <si>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</si>
  <si>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</si>
  <si>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</si>
  <si>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</si>
  <si>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</si>
  <si>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</si>
  <si>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</si>
  <si>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</si>
  <si>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</si>
  <si>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</si>
  <si>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</si>
  <si>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</si>
  <si>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</si>
  <si>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</si>
  <si>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</si>
  <si>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</si>
  <si>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</si>
  <si>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</si>
  <si>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</si>
  <si>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</si>
  <si>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</si>
  <si>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</si>
  <si>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</si>
  <si>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</si>
  <si>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</si>
  <si>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</si>
  <si>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</si>
  <si>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</si>
  <si>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</si>
  <si>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</si>
  <si>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</si>
  <si>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</si>
  <si>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</si>
  <si>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</si>
  <si>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</si>
  <si>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</si>
  <si>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</si>
  <si>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</si>
  <si>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</si>
  <si>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</si>
  <si>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</si>
  <si>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</si>
  <si>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</si>
  <si>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</si>
  <si>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</si>
  <si>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</si>
  <si>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</si>
  <si>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</si>
  <si>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</si>
  <si>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</si>
  <si>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</si>
  <si>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</si>
  <si>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</si>
  <si>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</si>
  <si>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</si>
  <si>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</si>
  <si>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</si>
  <si>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</si>
  <si>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</si>
  <si>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</si>
  <si>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</si>
  <si>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</si>
  <si>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</si>
  <si>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</si>
  <si>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</si>
  <si>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</si>
  <si>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</si>
  <si>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</si>
  <si>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</si>
  <si>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</si>
  <si>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</si>
  <si>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</si>
  <si>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</si>
  <si>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</si>
  <si>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</si>
  <si>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</si>
  <si>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</si>
  <si>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</si>
  <si>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</si>
  <si>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</si>
  <si>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</si>
  <si>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</si>
  <si>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</si>
  <si>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</si>
  <si>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</si>
  <si>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</si>
  <si>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</si>
  <si>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</si>
  <si>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</si>
  <si>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</si>
  <si>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</si>
  <si>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</si>
  <si>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</si>
  <si>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</si>
  <si>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</si>
  <si>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</si>
  <si>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</si>
  <si>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</si>
  <si>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</si>
  <si>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</si>
  <si>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</si>
  <si>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</si>
  <si>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</si>
  <si>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</si>
  <si>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</si>
  <si>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</si>
  <si>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</si>
  <si>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</si>
  <si>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</si>
  <si>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</si>
  <si>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</si>
  <si>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</si>
  <si>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</si>
  <si>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</si>
  <si>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</si>
  <si>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</si>
  <si>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</si>
  <si>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</si>
  <si>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</si>
  <si>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</si>
  <si>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</si>
  <si>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</si>
  <si>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</si>
  <si>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</si>
  <si>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</si>
  <si>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</si>
  <si>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</si>
  <si>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</si>
  <si>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</si>
  <si>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</si>
  <si>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</si>
  <si>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</si>
  <si>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</si>
  <si>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</si>
  <si>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</si>
  <si>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</si>
  <si>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</si>
  <si>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</si>
  <si>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</si>
  <si>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</si>
  <si>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</si>
  <si>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</si>
  <si>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</si>
  <si>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</si>
  <si>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</si>
  <si>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</si>
  <si>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</si>
  <si>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</si>
  <si>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</si>
  <si>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</si>
  <si>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</si>
  <si>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</si>
  <si>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</si>
  <si>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</si>
  <si>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</si>
  <si>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</si>
  <si>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</si>
  <si>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</si>
  <si>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</si>
  <si>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</si>
  <si>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</si>
  <si>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</si>
  <si>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</si>
  <si>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</si>
  <si>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</si>
  <si>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</si>
  <si>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</si>
  <si>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</si>
  <si>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</si>
  <si>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</si>
  <si>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</si>
  <si>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</si>
  <si>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</si>
  <si>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</si>
  <si>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</si>
  <si>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</si>
  <si>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</si>
  <si>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</si>
  <si>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</si>
  <si>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</si>
  <si>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</si>
  <si>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</si>
  <si>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</si>
  <si>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</si>
  <si>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</si>
  <si>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</si>
  <si>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</si>
  <si>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</si>
  <si>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</si>
  <si>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</si>
  <si>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</si>
  <si>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</si>
  <si>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</si>
  <si>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</si>
  <si>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</si>
  <si>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</si>
  <si>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</si>
  <si>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</si>
  <si>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</si>
  <si>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</si>
  <si>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</si>
  <si>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</si>
  <si>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</si>
  <si>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</si>
  <si>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</si>
  <si>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</si>
  <si>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</si>
  <si>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</si>
  <si>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</si>
  <si>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</si>
  <si>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</si>
  <si>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</si>
  <si>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</si>
  <si>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</si>
  <si>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</si>
  <si>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</si>
  <si>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</si>
  <si>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</si>
  <si>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</si>
  <si>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</si>
  <si>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</si>
  <si>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</si>
  <si>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</si>
  <si>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</si>
  <si>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</si>
  <si>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</si>
  <si>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</si>
  <si>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</si>
  <si>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</si>
  <si>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</si>
  <si>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</si>
  <si>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</si>
  <si>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</si>
  <si>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</si>
  <si>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</si>
  <si>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</si>
  <si>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</si>
  <si>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</si>
  <si>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</si>
  <si>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</si>
  <si>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</si>
  <si>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</si>
  <si>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</si>
  <si>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</si>
  <si>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</si>
  <si>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</si>
  <si>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</si>
  <si>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</si>
  <si>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</si>
  <si>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</si>
  <si>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</si>
  <si>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</si>
  <si>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</si>
  <si>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</si>
  <si>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</si>
  <si>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</si>
  <si>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</si>
  <si>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</si>
  <si>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</si>
  <si>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</si>
  <si>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</si>
  <si>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</si>
  <si>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</si>
  <si>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</si>
  <si>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</si>
  <si>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</si>
  <si>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</si>
  <si>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</si>
  <si>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</si>
  <si>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</si>
  <si>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</si>
  <si>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</si>
  <si>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</si>
  <si>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</si>
  <si>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</si>
  <si>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</si>
  <si>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</si>
  <si>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</si>
  <si>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</si>
  <si>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</si>
  <si>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</si>
  <si>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</si>
  <si>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</si>
  <si>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</si>
  <si>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</si>
  <si>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</si>
  <si>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</si>
  <si>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</si>
  <si>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</si>
  <si>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</si>
  <si>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</si>
  <si>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</si>
  <si>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</si>
  <si>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</si>
  <si>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</si>
  <si>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</si>
  <si>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</si>
  <si>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</si>
  <si>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</si>
  <si>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</si>
  <si>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</si>
  <si>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</si>
  <si>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</si>
  <si>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</si>
  <si>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</si>
  <si>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</si>
  <si>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</si>
  <si>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</si>
  <si>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</si>
  <si>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</si>
  <si>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</si>
  <si>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</si>
  <si>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</si>
  <si>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</si>
  <si>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</si>
  <si>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</si>
  <si>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</si>
  <si>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</si>
  <si>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</si>
  <si>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</si>
  <si>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</si>
  <si>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</si>
  <si>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</si>
  <si>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</si>
  <si>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</si>
  <si>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</si>
  <si>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</si>
  <si>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</si>
  <si>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</si>
  <si>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</si>
  <si>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</si>
  <si>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</si>
  <si>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</si>
  <si>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</si>
  <si>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</si>
  <si>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</si>
  <si>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</si>
  <si>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</si>
  <si>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</si>
  <si>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</si>
  <si>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</si>
  <si>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</si>
  <si>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</si>
  <si>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</si>
  <si>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</si>
  <si>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</si>
  <si>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</si>
  <si>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</si>
  <si>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</si>
  <si>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</si>
  <si>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</si>
  <si>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</si>
  <si>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</si>
  <si>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</si>
  <si>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</si>
  <si>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</si>
  <si>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</si>
  <si>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</si>
  <si>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</si>
  <si>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</si>
  <si>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</si>
  <si>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</si>
  <si>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</si>
  <si>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</si>
  <si>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</si>
  <si>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</si>
  <si>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</si>
  <si>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</si>
  <si>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</si>
  <si>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</si>
  <si>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</si>
  <si>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</si>
  <si>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</si>
  <si>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</si>
  <si>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</si>
  <si>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</si>
  <si>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</si>
  <si>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</si>
  <si>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</si>
  <si>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</si>
  <si>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</si>
  <si>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</si>
  <si>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</si>
  <si>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</si>
  <si>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</si>
  <si>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</si>
  <si>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</si>
  <si>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</si>
  <si>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</si>
  <si>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</si>
  <si>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</si>
  <si>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</si>
  <si>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</si>
  <si>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</si>
  <si>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</si>
  <si>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</si>
  <si>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</si>
  <si>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</si>
  <si>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</si>
  <si>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</si>
  <si>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</si>
  <si>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</si>
  <si>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</si>
  <si>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</si>
  <si>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</si>
  <si>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</si>
  <si>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</si>
  <si>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</si>
  <si>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</si>
  <si>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</si>
  <si>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</si>
  <si>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</si>
  <si>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</si>
  <si>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</si>
  <si>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</si>
  <si>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</si>
  <si>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</si>
  <si>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</si>
  <si>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</si>
  <si>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</si>
  <si>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</si>
  <si>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</si>
  <si>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</si>
  <si>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</si>
  <si>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</si>
  <si>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</si>
  <si>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</si>
  <si>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</si>
  <si>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</si>
  <si>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</si>
  <si>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</si>
  <si>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</si>
  <si>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</si>
  <si>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</si>
  <si>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</si>
  <si>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</si>
  <si>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</si>
  <si>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</si>
  <si>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</si>
  <si>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</si>
  <si>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</si>
  <si>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</si>
  <si>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</si>
  <si>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</si>
  <si>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</si>
  <si>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</si>
  <si>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</si>
  <si>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</si>
  <si>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</si>
  <si>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</si>
  <si>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</si>
  <si>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</si>
  <si>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</si>
  <si>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</si>
  <si>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</si>
  <si>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</si>
  <si>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</si>
  <si>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</si>
  <si>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</si>
  <si>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</si>
  <si>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</si>
  <si>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</si>
  <si>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</si>
  <si>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</si>
  <si>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</si>
  <si>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</si>
  <si>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</si>
  <si>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</si>
  <si>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</si>
  <si>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</si>
  <si>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</si>
  <si>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</si>
  <si>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</si>
  <si>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</si>
  <si>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</si>
  <si>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</si>
  <si>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</si>
  <si>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</si>
  <si>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</si>
  <si>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</si>
  <si>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</si>
  <si>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</si>
  <si>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</si>
  <si>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</si>
  <si>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</si>
  <si>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</si>
  <si>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</si>
  <si>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</si>
  <si>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</si>
  <si>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</si>
  <si>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</si>
  <si>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</si>
  <si>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</si>
  <si>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</si>
  <si>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</si>
  <si>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</si>
  <si>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</si>
  <si>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</si>
  <si>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</si>
  <si>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</si>
  <si>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</si>
  <si>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</si>
  <si>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</si>
  <si>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</si>
  <si>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</si>
  <si>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</si>
  <si>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</si>
  <si>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</si>
  <si>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</si>
  <si>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</si>
  <si>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</si>
  <si>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</si>
  <si>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</si>
  <si>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</si>
  <si>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</si>
  <si>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</si>
  <si>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</si>
  <si>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</si>
  <si>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</si>
  <si>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</si>
  <si>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</si>
  <si>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</si>
  <si>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</si>
  <si>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</si>
  <si>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</si>
  <si>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</si>
  <si>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</si>
  <si>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</si>
  <si>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</si>
  <si>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</si>
  <si>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</si>
  <si>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</si>
  <si>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</si>
  <si>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</si>
  <si>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</si>
  <si>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</si>
  <si>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</si>
  <si>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</si>
  <si>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</si>
  <si>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</si>
  <si>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</si>
  <si>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</si>
  <si>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</si>
  <si>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</si>
  <si>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</si>
  <si>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</si>
  <si>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</si>
  <si>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</si>
  <si>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</si>
  <si>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</si>
  <si>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</si>
  <si>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</si>
  <si>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</si>
  <si>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</si>
  <si>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</si>
  <si>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</si>
  <si>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</si>
  <si>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</si>
  <si>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</si>
  <si>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</si>
  <si>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</si>
  <si>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</si>
  <si>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</si>
  <si>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</si>
  <si>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</si>
  <si>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</si>
  <si>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</si>
  <si>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</si>
  <si>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</si>
  <si>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</si>
  <si>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</si>
  <si>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</si>
  <si>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</si>
  <si>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</si>
  <si>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</si>
  <si>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</si>
  <si>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</si>
  <si>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</si>
  <si>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</si>
  <si>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</si>
  <si>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</si>
  <si>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</si>
  <si>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</si>
  <si>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</si>
  <si>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</si>
  <si>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</si>
  <si>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</si>
  <si>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</si>
  <si>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</si>
  <si>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</si>
  <si>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</si>
  <si>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</si>
  <si>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</si>
  <si>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</si>
  <si>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</si>
  <si>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</si>
  <si>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</si>
  <si>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</si>
  <si>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</si>
  <si>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</si>
  <si>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</si>
  <si>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</si>
  <si>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</si>
  <si>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</si>
  <si>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</si>
  <si>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</si>
  <si>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</si>
  <si>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</si>
  <si>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</si>
  <si>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</si>
  <si>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</si>
  <si>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</si>
  <si>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</si>
  <si>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</si>
  <si>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</si>
  <si>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</si>
  <si>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</si>
  <si>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</si>
  <si>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</si>
  <si>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</si>
  <si>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</si>
  <si>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</si>
  <si>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</si>
  <si>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</si>
  <si>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</si>
  <si>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</si>
  <si>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</si>
  <si>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</si>
  <si>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</si>
  <si>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</si>
  <si>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</si>
  <si>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</si>
  <si>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</si>
  <si>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</si>
  <si>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</si>
  <si>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</si>
  <si>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</si>
  <si>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</si>
  <si>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</si>
  <si>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</si>
  <si>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</si>
  <si>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</si>
  <si>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</si>
  <si>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</si>
  <si>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</si>
  <si>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</si>
  <si>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</si>
  <si>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</si>
  <si>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</si>
  <si>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</si>
  <si>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</si>
  <si>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</si>
  <si>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</si>
  <si>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</si>
  <si>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</si>
  <si>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</si>
  <si>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</si>
  <si>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</si>
  <si>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</si>
  <si>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</si>
  <si>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</si>
  <si>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</si>
  <si>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</si>
  <si>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</si>
  <si>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</si>
  <si>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</si>
  <si>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</si>
  <si>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</si>
  <si>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</si>
  <si>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</si>
  <si>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</si>
  <si>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</si>
  <si>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</si>
  <si>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</si>
  <si>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</si>
  <si>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</si>
  <si>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</si>
  <si>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</si>
  <si>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</si>
  <si>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</si>
  <si>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</si>
  <si>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</si>
  <si>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</si>
  <si>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</si>
  <si>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</si>
  <si>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</si>
  <si>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</si>
  <si>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</si>
  <si>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</si>
  <si>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</si>
  <si>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</si>
  <si>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</si>
  <si>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</si>
  <si>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</si>
  <si>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</si>
  <si>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</si>
  <si>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</si>
  <si>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</si>
  <si>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</si>
  <si>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</si>
  <si>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</si>
  <si>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</si>
  <si>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</si>
  <si>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</si>
  <si>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</si>
  <si>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</si>
  <si>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</si>
  <si>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</si>
  <si>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</si>
  <si>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</si>
  <si>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</si>
  <si>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</si>
  <si>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</si>
  <si>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</si>
  <si>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</si>
  <si>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</si>
  <si>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</si>
  <si>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</si>
  <si>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</si>
  <si>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</si>
  <si>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</si>
  <si>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</si>
  <si>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</si>
  <si>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</si>
  <si>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</si>
  <si>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</si>
  <si>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</si>
  <si>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</si>
  <si>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</si>
  <si>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</si>
  <si>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</si>
  <si>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</si>
  <si>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</si>
  <si>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</si>
  <si>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</si>
  <si>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</si>
  <si>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</si>
  <si>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</si>
  <si>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</si>
  <si>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</si>
  <si>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</si>
  <si>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</si>
  <si>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</si>
  <si>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</si>
  <si>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</si>
  <si>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</si>
  <si>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</si>
  <si>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</si>
  <si>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</si>
  <si>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</si>
  <si>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</si>
  <si>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</si>
  <si>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</si>
  <si>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</si>
  <si>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</si>
  <si>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</si>
  <si>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</si>
  <si>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</si>
  <si>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</si>
  <si>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</si>
  <si>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</si>
  <si>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</si>
  <si>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</si>
  <si>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</si>
  <si>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</si>
  <si>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</si>
  <si>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</si>
  <si>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</si>
  <si>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</si>
  <si>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</si>
  <si>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</si>
  <si>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</si>
  <si>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</si>
  <si>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</si>
  <si>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</si>
  <si>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</si>
  <si>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</si>
  <si>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</si>
  <si>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</si>
  <si>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</si>
  <si>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</si>
  <si>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</si>
  <si>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</si>
  <si>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</si>
  <si>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</si>
  <si>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</si>
  <si>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</si>
  <si>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</si>
  <si>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</si>
  <si>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</si>
  <si>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</si>
  <si>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</si>
  <si>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</si>
  <si>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</si>
  <si>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</si>
  <si>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</si>
  <si>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</si>
  <si>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</si>
  <si>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</si>
  <si>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</si>
  <si>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</si>
  <si>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</si>
  <si>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</si>
  <si>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</si>
  <si>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</si>
  <si>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</si>
  <si>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</si>
  <si>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</si>
  <si>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</si>
  <si>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</si>
  <si>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</si>
  <si>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</si>
  <si>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</si>
  <si>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</si>
  <si>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</si>
  <si>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</si>
  <si>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</si>
  <si>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</si>
  <si>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</si>
  <si>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</si>
  <si>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</si>
  <si>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</si>
  <si>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</si>
  <si>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</si>
  <si>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</si>
  <si>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</si>
  <si>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</si>
  <si>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</si>
  <si>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</si>
  <si>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</si>
  <si>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</si>
  <si>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</si>
  <si>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</si>
  <si>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</si>
  <si>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</si>
  <si>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</si>
  <si>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</si>
  <si>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</si>
  <si>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</si>
  <si>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</si>
  <si>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</si>
  <si>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</si>
  <si>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</si>
  <si>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</si>
  <si>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</si>
  <si>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</si>
  <si>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</si>
  <si>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</si>
  <si>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</si>
  <si>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</si>
  <si>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</si>
  <si>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</si>
  <si>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</si>
  <si>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</si>
  <si>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</si>
  <si>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</si>
  <si>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</si>
  <si>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</si>
  <si>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</si>
  <si>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</si>
  <si>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</si>
  <si>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</si>
  <si>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</si>
  <si>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</si>
  <si>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</si>
  <si>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</si>
  <si>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</si>
  <si>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</si>
  <si>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</si>
  <si>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</si>
  <si>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</si>
  <si>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</si>
  <si>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</si>
  <si>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</si>
  <si>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</si>
  <si>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</si>
  <si>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</si>
  <si>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</si>
  <si>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</si>
  <si>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</si>
  <si>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</si>
  <si>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</si>
  <si>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</si>
  <si>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</si>
  <si>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</si>
  <si>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</si>
  <si>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</si>
  <si>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</si>
  <si>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</si>
  <si>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</si>
  <si>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</si>
  <si>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</si>
  <si>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</si>
  <si>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</si>
  <si>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</si>
  <si>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</si>
  <si>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</si>
  <si>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</si>
  <si>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</si>
  <si>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</si>
  <si>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</si>
  <si>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</si>
  <si>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</si>
  <si>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</si>
  <si>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</si>
  <si>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</si>
  <si>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</si>
  <si>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</si>
  <si>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</si>
  <si>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</si>
  <si>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</si>
  <si>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</si>
  <si>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</si>
  <si>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</si>
  <si>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</si>
  <si>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</si>
  <si>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</si>
  <si>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</si>
  <si>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</si>
  <si>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</si>
  <si>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</si>
  <si>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</si>
  <si>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</si>
  <si>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</si>
  <si>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</si>
  <si>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</si>
  <si>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</si>
  <si>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</si>
  <si>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</si>
  <si>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</si>
  <si>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</si>
  <si>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</si>
  <si>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</si>
  <si>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</si>
  <si>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</si>
  <si>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</si>
  <si>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</si>
  <si>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</si>
  <si>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</si>
  <si>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</si>
  <si>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</si>
  <si>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</si>
  <si>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</si>
  <si>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</si>
  <si>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</si>
  <si>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</si>
  <si>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</si>
  <si>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</si>
  <si>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</si>
  <si>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</si>
  <si>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</si>
  <si>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</si>
  <si>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</si>
  <si>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</si>
  <si>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</si>
  <si>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</si>
  <si>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</si>
  <si>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</si>
  <si>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</si>
  <si>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</si>
  <si>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</si>
  <si>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</si>
  <si>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</si>
  <si>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</si>
  <si>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</si>
  <si>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</si>
  <si>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</si>
  <si>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</si>
  <si>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</si>
  <si>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</si>
  <si>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</si>
  <si>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</si>
  <si>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</si>
  <si>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</si>
  <si>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</si>
  <si>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</si>
  <si>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</si>
  <si>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</si>
  <si>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</si>
  <si>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</si>
  <si>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</si>
  <si>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</si>
  <si>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</si>
  <si>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</si>
  <si>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</si>
  <si>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</si>
  <si>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</si>
  <si>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</si>
  <si>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</si>
  <si>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</si>
  <si>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</si>
  <si>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</si>
  <si>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</si>
  <si>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</si>
  <si>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</si>
  <si>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</si>
  <si>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</si>
  <si>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</si>
  <si>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</si>
  <si>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</si>
  <si>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</si>
  <si>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</si>
  <si>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</si>
  <si>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</si>
  <si>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</si>
  <si>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</si>
  <si>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</si>
  <si>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</si>
  <si>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</si>
  <si>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</si>
  <si>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</si>
  <si>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</si>
  <si>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</si>
  <si>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</si>
  <si>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</si>
  <si>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</si>
  <si>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</si>
  <si>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</si>
  <si>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</si>
  <si>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</si>
  <si>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</si>
  <si>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</si>
  <si>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</si>
  <si>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</si>
  <si>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</si>
  <si>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</si>
  <si>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</si>
  <si>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</si>
  <si>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</si>
  <si>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</si>
  <si>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</si>
  <si>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</si>
  <si>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</si>
  <si>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</si>
  <si>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</si>
  <si>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</si>
  <si>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</si>
  <si>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</si>
  <si>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</si>
  <si>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</si>
  <si>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</si>
  <si>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</si>
  <si>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</si>
  <si>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</si>
  <si>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</si>
  <si>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</si>
  <si>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</si>
  <si>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</si>
  <si>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</si>
  <si>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</si>
  <si>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</si>
  <si>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</si>
  <si>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</si>
  <si>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</si>
  <si>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</si>
  <si>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</si>
  <si>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</si>
  <si>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</si>
  <si>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</si>
  <si>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</si>
  <si>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</si>
  <si>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</si>
  <si>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</si>
  <si>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</si>
  <si>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</si>
  <si>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</si>
  <si>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</si>
  <si>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</si>
  <si>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</si>
  <si>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</si>
  <si>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</si>
  <si>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</si>
  <si>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</si>
  <si>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</si>
  <si>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</si>
  <si>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</si>
  <si>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</si>
  <si>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</si>
  <si>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</si>
  <si>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</si>
  <si>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</si>
  <si>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</si>
  <si>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</si>
  <si>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</si>
  <si>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</si>
  <si>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</si>
  <si>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</si>
  <si>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</si>
  <si>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</si>
  <si>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</si>
  <si>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</si>
  <si>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</si>
  <si>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</si>
  <si>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</si>
  <si>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</si>
  <si>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</si>
  <si>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</si>
  <si>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</si>
  <si>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</si>
  <si>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</si>
  <si>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</si>
  <si>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</si>
  <si>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</si>
  <si>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</si>
  <si>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</si>
  <si>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</si>
  <si>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</si>
  <si>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</si>
  <si>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</si>
  <si>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</si>
  <si>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</si>
  <si>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</si>
  <si>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</si>
  <si>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</si>
  <si>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</si>
  <si>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</si>
  <si>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</si>
  <si>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</si>
  <si>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</si>
  <si>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</si>
  <si>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</si>
  <si>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</si>
  <si>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</si>
  <si>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</si>
  <si>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</si>
  <si>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</si>
  <si>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</si>
  <si>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</si>
  <si>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</si>
  <si>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</si>
  <si>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</si>
  <si>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</si>
  <si>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</si>
  <si>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</si>
  <si>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</si>
  <si>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</si>
  <si>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</si>
  <si>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</si>
  <si>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</si>
  <si>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</si>
  <si>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</si>
  <si>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</si>
  <si>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</si>
  <si>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</si>
  <si>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</si>
  <si>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</si>
  <si>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</si>
  <si>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</si>
  <si>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</si>
  <si>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</si>
  <si>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</si>
  <si>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</si>
  <si>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</si>
  <si>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</si>
  <si>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</si>
  <si>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</si>
  <si>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</si>
  <si>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</si>
  <si>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</si>
  <si>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</si>
  <si>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</si>
  <si>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</si>
  <si>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</si>
  <si>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</si>
  <si>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</si>
  <si>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</si>
  <si>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</si>
  <si>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</si>
  <si>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</si>
  <si>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</si>
  <si>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</si>
  <si>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</si>
  <si>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</si>
  <si>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</si>
  <si>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</si>
  <si>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</si>
  <si>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</si>
  <si>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</si>
  <si>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</si>
  <si>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</si>
  <si>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</si>
  <si>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</si>
  <si>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</si>
  <si>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</si>
  <si>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</si>
  <si>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</si>
  <si>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</si>
  <si>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</si>
  <si>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</si>
  <si>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</si>
  <si>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</si>
  <si>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</si>
  <si>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</si>
  <si>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</si>
  <si>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</si>
  <si>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</si>
  <si>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</si>
  <si>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</si>
  <si>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</si>
  <si>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</si>
  <si>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</si>
  <si>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</si>
  <si>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</si>
  <si>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</si>
  <si>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</si>
  <si>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</si>
  <si>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</si>
  <si>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</si>
  <si>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</si>
  <si>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</si>
  <si>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</si>
  <si>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</si>
  <si>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</si>
  <si>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</si>
  <si>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</si>
  <si>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</si>
  <si>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</si>
  <si>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</si>
  <si>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</si>
  <si>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</si>
  <si>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</si>
  <si>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</si>
  <si>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</si>
  <si>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</si>
  <si>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</si>
  <si>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</si>
  <si>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</si>
  <si>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</si>
  <si>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</si>
  <si>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</si>
  <si>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</si>
  <si>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</si>
  <si>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</si>
  <si>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</si>
  <si>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</si>
  <si>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</si>
  <si>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</si>
  <si>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</si>
  <si>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</si>
  <si>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</si>
  <si>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</si>
  <si>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</si>
  <si>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</si>
  <si>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</si>
  <si>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</si>
  <si>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</si>
  <si>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</si>
  <si>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</si>
  <si>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</si>
  <si>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</si>
  <si>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</si>
  <si>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</si>
  <si>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</si>
  <si>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</si>
  <si>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</si>
  <si>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</si>
  <si>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</si>
  <si>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</si>
  <si>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</si>
  <si>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</si>
  <si>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</si>
  <si>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</si>
  <si>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</si>
  <si>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</si>
  <si>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</si>
  <si>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</si>
  <si>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</si>
  <si>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</si>
  <si>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</si>
  <si>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</si>
  <si>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</si>
  <si>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</si>
  <si>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</si>
  <si>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</si>
  <si>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</si>
  <si>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</si>
  <si>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</si>
  <si>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</si>
  <si>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</si>
  <si>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</si>
  <si>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</si>
  <si>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</si>
  <si>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</si>
  <si>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</si>
  <si>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</si>
  <si>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</si>
  <si>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</si>
  <si>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</si>
  <si>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</si>
  <si>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</si>
  <si>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</si>
  <si>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</si>
  <si>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</si>
  <si>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</si>
  <si>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</si>
  <si>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</si>
  <si>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</si>
  <si>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</si>
  <si>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</si>
  <si>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</si>
  <si>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</si>
  <si>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</si>
  <si>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</si>
  <si>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</si>
  <si>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</si>
  <si>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</si>
  <si>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</si>
  <si>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</si>
  <si>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</si>
  <si>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</si>
  <si>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</si>
  <si>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</si>
  <si>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</si>
  <si>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</si>
  <si>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</si>
  <si>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</si>
  <si>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</si>
  <si>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</si>
  <si>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</si>
  <si>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</si>
  <si>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</si>
  <si>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</si>
  <si>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</si>
  <si>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</si>
  <si>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</si>
  <si>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</si>
  <si>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</si>
  <si>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</si>
  <si>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</si>
  <si>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</si>
  <si>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</si>
  <si>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</si>
  <si>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</si>
  <si>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</si>
  <si>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</si>
  <si>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</si>
  <si>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</si>
  <si>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</si>
  <si>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</si>
  <si>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</si>
  <si>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</si>
  <si>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</si>
  <si>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</si>
  <si>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</si>
  <si>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</si>
  <si>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</si>
  <si>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</si>
  <si>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</si>
  <si>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</si>
  <si>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</si>
  <si>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</si>
  <si>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</si>
  <si>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</si>
  <si>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</si>
  <si>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</si>
  <si>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</si>
  <si>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</si>
  <si>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</si>
  <si>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</si>
  <si>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</si>
  <si>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</si>
  <si>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</si>
  <si>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</si>
  <si>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</si>
  <si>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</si>
  <si>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</si>
  <si>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</si>
  <si>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</si>
  <si>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</si>
  <si>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</si>
  <si>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</si>
  <si>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</si>
  <si>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</si>
  <si>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</si>
  <si>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</si>
  <si>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</si>
  <si>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</si>
  <si>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</si>
  <si>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</si>
  <si>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</si>
  <si>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</si>
  <si>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</si>
  <si>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</si>
  <si>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</si>
  <si>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</si>
  <si>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</si>
  <si>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</si>
  <si>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</si>
  <si>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</si>
  <si>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</si>
  <si>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</si>
  <si>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</si>
  <si>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</si>
  <si>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</si>
  <si>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</si>
  <si>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</si>
  <si>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</si>
  <si>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</si>
  <si>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</si>
  <si>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</si>
  <si>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</si>
  <si>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</si>
  <si>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</si>
  <si>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</si>
  <si>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</si>
  <si>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</si>
  <si>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</si>
  <si>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</si>
  <si>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</si>
  <si>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</si>
  <si>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</si>
  <si>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</si>
  <si>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</si>
  <si>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</si>
  <si>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</si>
  <si>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</si>
  <si>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</si>
  <si>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</si>
  <si>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</si>
  <si>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</si>
  <si>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</si>
  <si>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</si>
  <si>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</si>
  <si>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</si>
  <si>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</si>
  <si>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</si>
  <si>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</si>
  <si>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</si>
  <si>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</si>
  <si>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</si>
  <si>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</si>
  <si>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</si>
  <si>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</si>
  <si>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</si>
  <si>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</si>
  <si>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</si>
  <si>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</si>
  <si>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</si>
  <si>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</si>
  <si>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</si>
  <si>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</si>
  <si>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</si>
  <si>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</si>
  <si>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</si>
  <si>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</si>
  <si>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</si>
  <si>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</si>
  <si>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</si>
  <si>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</si>
  <si>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</si>
  <si>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</si>
  <si>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</si>
  <si>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</si>
  <si>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</si>
  <si>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</si>
  <si>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</si>
  <si>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</si>
  <si>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</si>
  <si>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</si>
  <si>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</si>
  <si>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</si>
  <si>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</si>
  <si>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</si>
  <si>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</si>
  <si>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</si>
  <si>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</si>
  <si>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</si>
  <si>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</si>
  <si>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</si>
  <si>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</si>
  <si>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</si>
  <si>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</si>
  <si>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</si>
  <si>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</si>
  <si>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</si>
  <si>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</si>
  <si>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</si>
  <si>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</si>
  <si>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</si>
  <si>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</si>
  <si>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</si>
  <si>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</si>
  <si>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</si>
  <si>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</si>
  <si>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</si>
  <si>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</si>
  <si>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</si>
  <si>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</si>
  <si>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</si>
  <si>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</si>
  <si>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</si>
  <si>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</si>
  <si>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</si>
  <si>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</si>
  <si>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</si>
  <si>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</si>
  <si>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</si>
  <si>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</si>
  <si>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</si>
  <si>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</si>
  <si>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</si>
  <si>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</si>
  <si>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</si>
  <si>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</si>
  <si>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</si>
  <si>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</si>
  <si>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</si>
  <si>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</si>
  <si>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</si>
  <si>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</si>
  <si>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</si>
  <si>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</si>
  <si>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</si>
  <si>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</si>
  <si>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</si>
  <si>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</si>
  <si>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</si>
  <si>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</si>
  <si>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</si>
  <si>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</si>
  <si>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</si>
  <si>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</si>
  <si>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</si>
  <si>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</si>
  <si>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</si>
  <si>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</si>
  <si>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</si>
  <si>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</si>
  <si>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</si>
  <si>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</si>
  <si>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</si>
  <si>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</si>
  <si>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</si>
  <si>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</si>
  <si>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</si>
  <si>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</si>
  <si>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</si>
  <si>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</si>
  <si>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</si>
  <si>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</si>
  <si>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</si>
  <si>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</si>
  <si>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</si>
  <si>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</si>
  <si>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</si>
  <si>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</si>
  <si>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</si>
  <si>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</si>
  <si>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</si>
  <si>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</si>
  <si>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</si>
  <si>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</si>
  <si>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</si>
  <si>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</si>
  <si>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</si>
  <si>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</si>
  <si>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</si>
  <si>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</si>
  <si>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</si>
  <si>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</si>
  <si>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</si>
  <si>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</si>
  <si>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</si>
  <si>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</si>
  <si>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</si>
  <si>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</si>
  <si>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</si>
  <si>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</si>
  <si>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</si>
  <si>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</si>
  <si>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</si>
  <si>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</si>
  <si>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</si>
  <si>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</si>
  <si>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</si>
  <si>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</si>
  <si>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</si>
  <si>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</si>
  <si>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</si>
  <si>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</si>
  <si>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</si>
  <si>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</si>
  <si>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</si>
  <si>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</si>
  <si>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</si>
  <si>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</si>
  <si>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</si>
  <si>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</si>
  <si>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</si>
  <si>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</si>
  <si>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</si>
  <si>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</si>
  <si>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</si>
  <si>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</si>
  <si>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</si>
  <si>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</si>
  <si>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</si>
  <si>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</si>
  <si>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</si>
  <si>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</si>
  <si>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</si>
  <si>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</si>
  <si>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</si>
  <si>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</si>
  <si>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</si>
  <si>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</si>
  <si>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</si>
  <si>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</si>
  <si>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</si>
  <si>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</si>
  <si>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</si>
  <si>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</si>
  <si>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</si>
  <si>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</si>
  <si>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</si>
  <si>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</si>
  <si>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</si>
  <si>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</si>
  <si>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</si>
  <si>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</si>
  <si>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</si>
  <si>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</si>
  <si>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</si>
  <si>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</si>
  <si>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</si>
  <si>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</si>
  <si>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</si>
  <si>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</si>
  <si>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</si>
  <si>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</si>
  <si>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</si>
  <si>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</si>
  <si>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</si>
  <si>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</si>
  <si>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</si>
  <si>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</si>
  <si>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</si>
  <si>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</si>
  <si>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</si>
  <si>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</si>
  <si>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</si>
  <si>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</si>
  <si>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</si>
  <si>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</si>
  <si>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</si>
  <si>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</si>
  <si>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</si>
  <si>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</si>
  <si>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</si>
  <si>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</si>
  <si>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</si>
  <si>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</si>
  <si>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</si>
  <si>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</si>
  <si>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</si>
  <si>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</si>
  <si>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</si>
  <si>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</si>
  <si>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</si>
  <si>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</si>
  <si>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</si>
  <si>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</si>
  <si>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</si>
  <si>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</si>
  <si>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</si>
  <si>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</si>
  <si>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</si>
  <si>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</si>
  <si>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</si>
  <si>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</si>
  <si>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</si>
  <si>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</si>
  <si>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</si>
  <si>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</si>
  <si>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</si>
  <si>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</si>
  <si>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</si>
  <si>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</si>
  <si>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</si>
  <si>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</si>
  <si>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</si>
  <si>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</si>
  <si>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</si>
  <si>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</si>
  <si>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</si>
  <si>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</si>
  <si>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</si>
  <si>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</si>
  <si>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</si>
  <si>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</si>
  <si>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</si>
  <si>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</si>
  <si>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</si>
  <si>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</si>
  <si>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</si>
  <si>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</si>
  <si>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</si>
  <si>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</si>
  <si>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</si>
  <si>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</si>
  <si>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</si>
  <si>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</si>
  <si>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</si>
  <si>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</si>
  <si>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</si>
  <si>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</si>
  <si>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</si>
  <si>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</si>
  <si>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</si>
  <si>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</si>
  <si>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</si>
  <si>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</si>
  <si>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</si>
  <si>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</si>
  <si>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</si>
  <si>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</si>
  <si>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</si>
  <si>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</si>
  <si>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</si>
  <si>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</si>
  <si>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</si>
  <si>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</si>
  <si>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</si>
  <si>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</si>
  <si>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</si>
  <si>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</si>
  <si>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</si>
  <si>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</si>
  <si>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</si>
  <si>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</si>
  <si>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</si>
  <si>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</si>
  <si>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</si>
  <si>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</si>
  <si>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</si>
  <si>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</si>
  <si>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</si>
  <si>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</si>
  <si>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</si>
  <si>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</si>
  <si>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</si>
  <si>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</si>
  <si>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</si>
  <si>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</si>
  <si>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</si>
  <si>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</si>
  <si>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</si>
  <si>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</si>
  <si>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</si>
  <si>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</si>
  <si>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</si>
  <si>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</si>
  <si>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</si>
  <si>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</si>
  <si>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</si>
  <si>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</si>
  <si>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</si>
  <si>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</si>
  <si>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</si>
  <si>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</si>
  <si>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</si>
  <si>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</si>
  <si>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</si>
  <si>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</si>
  <si>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</si>
  <si>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</si>
  <si>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</si>
  <si>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</si>
  <si>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</si>
  <si>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</si>
  <si>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</si>
  <si>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</si>
  <si>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</si>
  <si>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</si>
  <si>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</si>
  <si>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</si>
  <si>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</si>
  <si>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</si>
  <si>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</si>
  <si>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</si>
  <si>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</si>
  <si>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</si>
  <si>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</si>
  <si>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</si>
  <si>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</si>
  <si>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</si>
  <si>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</si>
  <si>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</si>
  <si>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</si>
  <si>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</si>
  <si>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</si>
  <si>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</si>
  <si>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</si>
  <si>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</si>
  <si>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</si>
  <si>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</si>
  <si>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</si>
  <si>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</si>
  <si>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</si>
  <si>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</si>
  <si>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</si>
  <si>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</si>
  <si>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</si>
  <si>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</si>
  <si>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</si>
  <si>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</si>
  <si>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</si>
  <si>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</si>
  <si>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</si>
  <si>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</si>
  <si>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</si>
  <si>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</si>
  <si>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</si>
  <si>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</si>
  <si>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</si>
  <si>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</si>
  <si>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</si>
  <si>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</si>
  <si>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</si>
  <si>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</si>
  <si>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</si>
  <si>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</si>
  <si>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</si>
  <si>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</si>
  <si>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</si>
  <si>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</si>
  <si>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</si>
  <si>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</si>
  <si>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</si>
  <si>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</si>
  <si>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</si>
  <si>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</si>
  <si>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</si>
  <si>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</si>
  <si>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</si>
  <si>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</si>
  <si>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</si>
  <si>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</si>
  <si>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</si>
  <si>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</si>
  <si>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</si>
  <si>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</si>
  <si>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</si>
  <si>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</si>
  <si>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</si>
  <si>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</si>
  <si>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</si>
  <si>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</si>
  <si>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</si>
  <si>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</si>
  <si>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</si>
  <si>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</si>
  <si>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</si>
  <si>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</si>
  <si>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</si>
  <si>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</si>
  <si>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</si>
  <si>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</si>
  <si>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</si>
  <si>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</si>
  <si>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</si>
  <si>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</si>
  <si>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</si>
  <si>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</si>
  <si>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</si>
  <si>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</si>
  <si>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</si>
  <si>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</si>
  <si>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</si>
  <si>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</si>
  <si>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</si>
  <si>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</si>
  <si>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</si>
  <si>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</si>
  <si>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</si>
  <si>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</si>
  <si>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</si>
  <si>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</si>
  <si>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</si>
  <si>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</si>
  <si>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</si>
  <si>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</si>
  <si>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</si>
  <si>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</si>
  <si>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</si>
  <si>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</si>
  <si>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</si>
  <si>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</si>
  <si>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</si>
  <si>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</si>
  <si>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</si>
  <si>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</si>
  <si>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</si>
  <si>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</si>
  <si>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</si>
  <si>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</si>
  <si>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</si>
  <si>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</si>
  <si>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</si>
  <si>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</si>
  <si>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</si>
  <si>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</si>
  <si>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</si>
  <si>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</si>
  <si>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</si>
  <si>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</si>
  <si>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</si>
  <si>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</si>
  <si>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</si>
  <si>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</si>
  <si>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</si>
  <si>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</si>
  <si>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</si>
  <si>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</si>
  <si>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</si>
  <si>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</si>
  <si>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</si>
  <si>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</si>
  <si>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</si>
  <si>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</si>
  <si>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</si>
  <si>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</si>
  <si>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</si>
  <si>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</si>
  <si>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</si>
  <si>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</si>
  <si>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</si>
  <si>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</si>
  <si>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</si>
  <si>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</si>
  <si>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</si>
  <si>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</si>
  <si>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</si>
  <si>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</si>
  <si>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</si>
  <si>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</si>
  <si>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</si>
  <si>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</si>
  <si>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</si>
  <si>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</si>
  <si>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</si>
  <si>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</si>
  <si>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</si>
  <si>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</si>
  <si>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</si>
  <si>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</si>
  <si>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</si>
  <si>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</si>
  <si>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</si>
  <si>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</si>
  <si>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</si>
  <si>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</si>
  <si>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</si>
  <si>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</si>
  <si>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</si>
  <si>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</si>
  <si>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</si>
  <si>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</si>
  <si>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</si>
  <si>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</si>
  <si>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</si>
  <si>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</si>
  <si>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</si>
  <si>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</si>
  <si>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</si>
  <si>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</si>
  <si>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</si>
  <si>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</si>
  <si>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</si>
  <si>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</si>
  <si>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</si>
  <si>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</si>
  <si>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</si>
  <si>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</si>
  <si>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</si>
  <si>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</si>
  <si>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</si>
  <si>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</si>
  <si>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</si>
  <si>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</si>
  <si>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</si>
  <si>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</si>
  <si>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</si>
  <si>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</si>
  <si>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</si>
  <si>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</si>
  <si>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</si>
  <si>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</si>
  <si>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</si>
  <si>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</si>
  <si>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</si>
  <si>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</si>
  <si>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</si>
  <si>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</si>
  <si>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</si>
  <si>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</si>
  <si>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</si>
  <si>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</si>
  <si>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</si>
  <si>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</si>
  <si>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</si>
  <si>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</si>
  <si>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</si>
  <si>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</si>
  <si>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</si>
  <si>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</si>
  <si>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</si>
  <si>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</si>
  <si>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</si>
  <si>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</si>
  <si>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</si>
  <si>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</si>
  <si>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</si>
  <si>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</si>
  <si>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</si>
  <si>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</si>
  <si>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</si>
  <si>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</si>
  <si>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</si>
  <si>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</si>
  <si>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</si>
  <si>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</si>
  <si>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</si>
  <si>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</si>
  <si>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</si>
  <si>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</si>
  <si>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</si>
  <si>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</si>
  <si>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</si>
  <si>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</si>
  <si>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</si>
  <si>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</si>
  <si>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</si>
  <si>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</si>
  <si>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</si>
  <si>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</si>
  <si>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</si>
  <si>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</si>
  <si>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</si>
  <si>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</si>
  <si>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</si>
  <si>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</si>
  <si>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</si>
  <si>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</si>
  <si>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</si>
  <si>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</si>
  <si>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</si>
  <si>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</si>
  <si>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</si>
  <si>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</si>
  <si>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</si>
  <si>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</si>
  <si>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</si>
  <si>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</si>
  <si>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</si>
  <si>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</si>
  <si>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</si>
  <si>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</si>
  <si>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</si>
  <si>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</si>
  <si>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</si>
  <si>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</si>
  <si>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</si>
  <si>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</si>
  <si>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</si>
  <si>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</si>
  <si>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</si>
  <si>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</si>
  <si>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</si>
  <si>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</si>
  <si>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</si>
  <si>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</si>
  <si>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</si>
  <si>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</si>
  <si>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</si>
  <si>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</si>
  <si>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</si>
  <si>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</si>
  <si>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</si>
  <si>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</si>
  <si>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</si>
  <si>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</si>
  <si>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</si>
  <si>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</si>
  <si>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</si>
  <si>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</si>
  <si>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</si>
  <si>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</si>
  <si>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</si>
  <si>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</si>
  <si>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</si>
  <si>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</si>
  <si>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</si>
  <si>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</si>
  <si>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</si>
  <si>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</si>
  <si>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</si>
  <si>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</si>
  <si>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</si>
  <si>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</si>
  <si>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</si>
  <si>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</si>
  <si>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</si>
  <si>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</si>
  <si>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</si>
  <si>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</si>
  <si>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</si>
  <si>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</si>
  <si>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</si>
  <si>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</si>
  <si>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</si>
  <si>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</si>
  <si>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</si>
  <si>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</si>
  <si>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</si>
  <si>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</si>
  <si>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</si>
  <si>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</si>
  <si>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</si>
  <si>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</si>
  <si>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</si>
  <si>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</si>
  <si>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</si>
  <si>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</si>
  <si>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</si>
  <si>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</si>
  <si>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</si>
  <si>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</si>
  <si>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</si>
  <si>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</si>
  <si>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</si>
  <si>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</si>
  <si>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</si>
  <si>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</si>
  <si>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</si>
  <si>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</si>
  <si>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</si>
  <si>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</si>
  <si>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</si>
  <si>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</si>
  <si>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</si>
  <si>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</si>
  <si>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</si>
  <si>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</si>
  <si>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</si>
  <si>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</si>
  <si>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</si>
  <si>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</si>
  <si>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</si>
  <si>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</si>
  <si>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</si>
  <si>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</si>
  <si>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</si>
  <si>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</si>
  <si>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</si>
  <si>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</si>
  <si>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</si>
  <si>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</si>
  <si>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</si>
  <si>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</si>
  <si>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</si>
  <si>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</si>
  <si>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</si>
  <si>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</si>
  <si>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</si>
  <si>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</si>
  <si>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</si>
  <si>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</si>
  <si>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</si>
  <si>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</si>
  <si>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</si>
  <si>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</si>
  <si>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</si>
  <si>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</si>
  <si>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</si>
  <si>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</si>
  <si>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</si>
  <si>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</si>
  <si>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</si>
  <si>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</si>
  <si>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</si>
  <si>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</si>
  <si>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</si>
  <si>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</si>
  <si>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</si>
  <si>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</si>
  <si>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</si>
  <si>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</si>
  <si>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</si>
  <si>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</si>
  <si>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</si>
  <si>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</si>
  <si>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</si>
  <si>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</si>
  <si>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</si>
  <si>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</si>
  <si>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</si>
  <si>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</si>
  <si>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</si>
  <si>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</si>
  <si>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</si>
  <si>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</si>
  <si>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</si>
  <si>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</si>
  <si>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</si>
  <si>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</si>
  <si>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</si>
  <si>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</si>
  <si>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</si>
  <si>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</si>
  <si>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</si>
  <si>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</si>
  <si>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</si>
  <si>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</si>
  <si>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</si>
  <si>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</si>
  <si>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</si>
  <si>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</si>
  <si>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</si>
  <si>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</si>
  <si>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</si>
  <si>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</si>
  <si>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</si>
  <si>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</si>
  <si>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</si>
  <si>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</si>
  <si>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</si>
  <si>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</si>
  <si>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</si>
  <si>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</si>
  <si>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</si>
  <si>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</si>
  <si>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</si>
  <si>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</si>
  <si>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</si>
  <si>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</si>
  <si>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</si>
  <si>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</si>
  <si>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</si>
  <si>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</si>
  <si>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</si>
  <si>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</si>
  <si>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</si>
  <si>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</si>
  <si>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</si>
  <si>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</si>
  <si>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</si>
  <si>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</si>
  <si>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</si>
  <si>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</si>
  <si>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</si>
  <si>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</si>
  <si>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</si>
  <si>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</si>
  <si>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</si>
  <si>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</si>
  <si>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</si>
  <si>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</si>
  <si>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</si>
  <si>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</si>
  <si>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</si>
  <si>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</si>
  <si>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</si>
  <si>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</si>
  <si>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</si>
  <si>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</si>
  <si>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</si>
  <si>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</si>
  <si>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</si>
  <si>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</si>
  <si>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</si>
  <si>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</si>
  <si>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</si>
  <si>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</si>
  <si>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</si>
  <si>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</si>
  <si>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</si>
  <si>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</si>
  <si>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</si>
  <si>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</si>
  <si>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</si>
  <si>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</si>
  <si>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</si>
  <si>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</si>
  <si>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</si>
  <si>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</si>
  <si>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</si>
  <si>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</si>
  <si>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</si>
  <si>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</si>
  <si>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</si>
  <si>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</si>
  <si>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</si>
  <si>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</si>
  <si>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</si>
  <si>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</si>
  <si>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</si>
  <si>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</si>
  <si>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</si>
  <si>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</si>
  <si>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</si>
  <si>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</si>
  <si>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</si>
  <si>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</si>
  <si>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</si>
  <si>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</si>
  <si>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</si>
  <si>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</si>
  <si>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</si>
  <si>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</si>
  <si>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</si>
  <si>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</si>
  <si>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</si>
  <si>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</si>
  <si>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</si>
  <si>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</si>
  <si>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</si>
  <si>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</si>
  <si>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</si>
  <si>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</si>
  <si>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</si>
  <si>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</si>
  <si>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</si>
  <si>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</si>
  <si>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</si>
  <si>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</si>
  <si>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</si>
  <si>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</si>
  <si>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</si>
  <si>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</si>
  <si>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</si>
  <si>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</si>
  <si>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</si>
  <si>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</si>
  <si>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</si>
  <si>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</si>
  <si>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</si>
  <si>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</si>
  <si>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</si>
  <si>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</si>
  <si>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</si>
  <si>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</si>
  <si>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</si>
  <si>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</si>
  <si>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</si>
  <si>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</si>
  <si>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</si>
  <si>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</si>
  <si>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</si>
  <si>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</si>
  <si>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</si>
  <si>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</si>
  <si>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</si>
  <si>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</si>
  <si>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</si>
  <si>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</si>
  <si>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</si>
  <si>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</si>
  <si>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</si>
  <si>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</si>
  <si>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</si>
  <si>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</si>
  <si>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</si>
  <si>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</si>
  <si>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</si>
  <si>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</si>
  <si>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</si>
  <si>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</si>
  <si>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</si>
  <si>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</si>
  <si>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</si>
  <si>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</si>
  <si>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</si>
  <si>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</si>
  <si>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</si>
  <si>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</si>
  <si>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</si>
  <si>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</si>
  <si>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</si>
  <si>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</si>
  <si>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</si>
  <si>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</si>
  <si>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</si>
  <si>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</si>
  <si>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</si>
  <si>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</si>
  <si>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</si>
  <si>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</si>
  <si>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</si>
  <si>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</si>
  <si>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</si>
  <si>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</si>
  <si>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</si>
  <si>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</si>
  <si>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</si>
  <si>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</si>
  <si>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</si>
  <si>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</si>
  <si>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</si>
  <si>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</si>
  <si>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</si>
  <si>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</si>
  <si>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</si>
  <si>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</si>
  <si>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</si>
  <si>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</si>
  <si>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</si>
  <si>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</si>
  <si>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</si>
  <si>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</si>
  <si>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</si>
  <si>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</si>
  <si>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</si>
  <si>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</si>
  <si>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</si>
  <si>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</si>
  <si>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</si>
  <si>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</si>
  <si>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</si>
  <si>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</si>
  <si>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</si>
  <si>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</si>
  <si>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</si>
  <si>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</si>
  <si>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</si>
  <si>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</si>
  <si>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</si>
  <si>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</si>
  <si>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</si>
  <si>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</si>
  <si>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</si>
  <si>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</si>
  <si>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</si>
  <si>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</si>
  <si>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</si>
  <si>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</si>
  <si>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</si>
  <si>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</si>
  <si>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</si>
  <si>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</si>
  <si>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</si>
  <si>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</si>
  <si>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</si>
  <si>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</si>
  <si>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</si>
  <si>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</si>
  <si>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</si>
  <si>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</si>
  <si>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</si>
  <si>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</si>
  <si>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</si>
  <si>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</si>
  <si>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</si>
  <si>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</si>
  <si>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</si>
  <si>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</si>
  <si>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</si>
  <si>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</si>
  <si>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</si>
  <si>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</si>
  <si>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</si>
  <si>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</si>
  <si>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</si>
  <si>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</si>
  <si>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</si>
  <si>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</si>
  <si>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</si>
  <si>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</si>
  <si>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</si>
  <si>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</si>
  <si>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</si>
  <si>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</si>
  <si>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</si>
  <si>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</si>
  <si>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</si>
  <si>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</si>
  <si>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</si>
  <si>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</si>
  <si>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</si>
  <si>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</si>
  <si>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</si>
  <si>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</si>
  <si>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</si>
  <si>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</si>
  <si>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</si>
  <si>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</si>
  <si>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</si>
  <si>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</si>
  <si>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</si>
  <si>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</si>
  <si>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</si>
  <si>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</si>
  <si>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</si>
  <si>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</si>
  <si>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</si>
  <si>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</si>
  <si>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</si>
  <si>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</si>
  <si>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</si>
  <si>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</si>
  <si>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</si>
  <si>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</si>
  <si>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</si>
  <si>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</si>
  <si>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</si>
  <si>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</si>
  <si>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</si>
  <si>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</si>
  <si>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</si>
  <si>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</si>
  <si>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</si>
  <si>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</si>
  <si>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</si>
  <si>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</si>
  <si>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</si>
  <si>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</si>
  <si>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</si>
  <si>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</si>
  <si>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</si>
  <si>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</si>
  <si>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</si>
  <si>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</si>
  <si>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</si>
  <si>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</si>
  <si>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</si>
  <si>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</si>
  <si>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</si>
  <si>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</si>
  <si>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</si>
  <si>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</si>
  <si>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</si>
  <si>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</si>
  <si>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</si>
  <si>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</si>
  <si>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</si>
  <si>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</si>
  <si>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</si>
  <si>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</si>
  <si>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</si>
  <si>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</si>
  <si>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</si>
  <si>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</si>
  <si>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</si>
  <si>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</si>
  <si>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</si>
  <si>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</si>
  <si>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</si>
  <si>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</si>
  <si>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</si>
  <si>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</si>
  <si>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</si>
  <si>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</si>
  <si>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</si>
  <si>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</si>
  <si>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</si>
  <si>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</si>
  <si>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</si>
  <si>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</si>
  <si>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</si>
  <si>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</si>
  <si>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</si>
  <si>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</si>
  <si>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</si>
  <si>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</si>
  <si>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</si>
  <si>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</si>
  <si>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</si>
  <si>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</si>
  <si>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</si>
  <si>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</si>
  <si>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</si>
  <si>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</si>
  <si>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</si>
  <si>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</si>
  <si>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</si>
  <si>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</si>
  <si>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</si>
  <si>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</si>
  <si>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</si>
  <si>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</si>
  <si>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</si>
  <si>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</si>
  <si>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</si>
  <si>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</si>
  <si>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</si>
  <si>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</si>
  <si>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</si>
  <si>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</si>
  <si>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</si>
  <si>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</si>
  <si>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</si>
  <si>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</si>
  <si>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</si>
  <si>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</si>
  <si>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</si>
  <si>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</si>
  <si>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</si>
  <si>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</si>
  <si>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</si>
  <si>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</si>
  <si>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</si>
  <si>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</si>
  <si>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</si>
  <si>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</si>
  <si>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</si>
  <si>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</si>
  <si>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</si>
  <si>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</si>
  <si>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</si>
  <si>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</si>
  <si>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</si>
  <si>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</si>
  <si>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</si>
  <si>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</si>
  <si>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</si>
  <si>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</si>
  <si>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</si>
  <si>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</si>
  <si>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</si>
  <si>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</si>
  <si>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</si>
  <si>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</si>
  <si>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</si>
  <si>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</si>
  <si>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</si>
  <si>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</si>
  <si>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</si>
  <si>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</si>
  <si>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</si>
  <si>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</si>
  <si>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</si>
  <si>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</si>
  <si>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</si>
  <si>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</si>
  <si>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</si>
  <si>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</si>
  <si>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</si>
  <si>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</si>
  <si>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</si>
  <si>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</si>
  <si>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</si>
  <si>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</si>
  <si>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</si>
  <si>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</si>
  <si>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</si>
  <si>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</si>
  <si>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</si>
  <si>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</si>
  <si>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</si>
  <si>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</si>
  <si>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</si>
  <si>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</si>
  <si>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</si>
  <si>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</si>
  <si>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</si>
  <si>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</si>
  <si>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</si>
  <si>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</si>
  <si>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</si>
  <si>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</si>
  <si>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</si>
  <si>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</si>
  <si>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</si>
  <si>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</si>
  <si>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</si>
  <si>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</si>
  <si>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</si>
  <si>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</si>
  <si>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</si>
  <si>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</si>
  <si>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</si>
  <si>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</si>
  <si>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</si>
  <si>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</si>
  <si>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</si>
  <si>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</si>
  <si>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</si>
  <si>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</si>
  <si>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</si>
  <si>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</si>
  <si>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</si>
  <si>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</si>
  <si>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</si>
  <si>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</si>
  <si>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</si>
  <si>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</si>
  <si>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</si>
  <si>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</si>
  <si>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</si>
  <si>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</si>
  <si>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</si>
  <si>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</si>
  <si>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</si>
  <si>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</si>
  <si>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</si>
  <si>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</si>
  <si>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</si>
  <si>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</si>
  <si>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</si>
  <si>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</si>
  <si>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</si>
  <si>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</si>
  <si>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</si>
  <si>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</si>
  <si>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</si>
  <si>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</si>
  <si>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</si>
  <si>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</si>
  <si>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</si>
  <si>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</si>
  <si>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</si>
  <si>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</si>
  <si>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</si>
  <si>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</si>
  <si>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</si>
  <si>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</si>
  <si>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</si>
  <si>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</si>
  <si>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</si>
  <si>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</si>
  <si>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</si>
  <si>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</si>
  <si>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</si>
  <si>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</si>
  <si>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</si>
  <si>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</si>
  <si>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</si>
  <si>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</si>
  <si>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</si>
  <si>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</si>
  <si>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</si>
  <si>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</si>
  <si>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</si>
  <si>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</si>
  <si>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</si>
  <si>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</si>
  <si>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</si>
  <si>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</si>
  <si>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</si>
  <si>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</si>
  <si>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</si>
  <si>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</si>
  <si>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</si>
  <si>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</si>
  <si>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</si>
  <si>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</si>
  <si>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</si>
  <si>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</si>
  <si>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</si>
  <si>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</si>
  <si>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</si>
  <si>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</si>
  <si>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</si>
  <si>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</si>
  <si>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</si>
  <si>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</si>
  <si>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</si>
  <si>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</si>
  <si>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</si>
  <si>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</si>
  <si>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</si>
  <si>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</si>
  <si>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</si>
  <si>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</si>
  <si>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</si>
  <si>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</si>
  <si>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</si>
  <si>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</si>
  <si>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</si>
  <si>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</si>
  <si>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</si>
  <si>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</si>
  <si>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</si>
  <si>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</si>
  <si>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</si>
  <si>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</si>
  <si>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</si>
  <si>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</si>
  <si>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</si>
  <si>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</si>
  <si>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</si>
  <si>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</si>
  <si>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</si>
  <si>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</si>
  <si>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</si>
  <si>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</si>
  <si>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</si>
  <si>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</si>
  <si>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</si>
  <si>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</si>
  <si>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</si>
  <si>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</si>
  <si>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</si>
  <si>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</si>
  <si>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</si>
  <si>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</si>
  <si>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</si>
  <si>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</si>
  <si>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</si>
  <si>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</si>
  <si>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</si>
  <si>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</si>
  <si>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</si>
  <si>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</si>
  <si>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</si>
  <si>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</si>
  <si>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</si>
  <si>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</si>
  <si>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</si>
  <si>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</si>
  <si>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</si>
  <si>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</si>
  <si>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</si>
  <si>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</si>
  <si>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</si>
  <si>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</si>
  <si>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</si>
  <si>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</si>
  <si>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</si>
  <si>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</si>
  <si>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</si>
  <si>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</si>
  <si>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</si>
  <si>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</si>
  <si>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</si>
  <si>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</si>
  <si>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</si>
  <si>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</si>
  <si>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</si>
  <si>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</si>
  <si>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</si>
  <si>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</si>
  <si>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</si>
  <si>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</si>
  <si>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</si>
  <si>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</si>
  <si>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</si>
  <si>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</si>
  <si>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</si>
  <si>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</si>
  <si>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</si>
  <si>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</si>
  <si>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</si>
  <si>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</si>
  <si>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</si>
  <si>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</si>
  <si>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</si>
  <si>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</si>
  <si>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</si>
  <si>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</si>
  <si>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</si>
  <si>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</si>
  <si>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</si>
  <si>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</si>
  <si>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</si>
  <si>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</si>
  <si>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</si>
  <si>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</si>
  <si>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</si>
  <si>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</si>
  <si>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</si>
  <si>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</si>
  <si>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</si>
  <si>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</si>
  <si>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</si>
  <si>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</si>
  <si>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</si>
  <si>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</si>
  <si>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</si>
  <si>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</si>
  <si>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</si>
  <si>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</si>
  <si>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</si>
  <si>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</si>
  <si>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</si>
  <si>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</si>
  <si>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</si>
  <si>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</si>
  <si>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</si>
  <si>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</si>
  <si>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</si>
  <si>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</si>
  <si>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</si>
  <si>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</si>
  <si>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</si>
  <si>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</si>
  <si>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</si>
  <si>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</si>
  <si>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</si>
  <si>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</si>
  <si>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</si>
  <si>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</si>
  <si>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</si>
  <si>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</si>
  <si>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</si>
  <si>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</si>
  <si>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</si>
  <si>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</si>
  <si>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</si>
  <si>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</si>
  <si>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</si>
  <si>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</si>
  <si>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</si>
  <si>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</si>
  <si>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</si>
  <si>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</si>
  <si>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</si>
  <si>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</si>
  <si>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</si>
  <si>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</si>
  <si>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</si>
  <si>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</si>
  <si>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</si>
  <si>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</si>
  <si>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</si>
  <si>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</si>
  <si>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</si>
  <si>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</si>
  <si>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</si>
  <si>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</si>
  <si>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</si>
  <si>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</si>
  <si>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</si>
  <si>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</si>
  <si>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</si>
  <si>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</si>
  <si>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</si>
  <si>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</si>
  <si>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</si>
  <si>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</si>
  <si>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</si>
  <si>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</si>
  <si>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</si>
  <si>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</si>
  <si>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</si>
  <si>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</si>
  <si>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</si>
  <si>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</si>
  <si>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</si>
  <si>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</si>
  <si>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</si>
  <si>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</si>
  <si>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</si>
  <si>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</si>
  <si>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</si>
  <si>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</si>
  <si>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</si>
  <si>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</si>
  <si>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</si>
  <si>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</si>
  <si>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</si>
  <si>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</si>
  <si>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</si>
  <si>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</si>
  <si>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</si>
  <si>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</si>
  <si>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</si>
  <si>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</si>
  <si>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</si>
  <si>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</si>
  <si>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</si>
  <si>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</si>
  <si>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</si>
  <si>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</si>
  <si>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</si>
  <si>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</si>
  <si>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</si>
  <si>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</si>
  <si>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</si>
  <si>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</si>
  <si>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</si>
  <si>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</si>
  <si>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</si>
  <si>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</si>
  <si>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</si>
  <si>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</si>
  <si>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</si>
  <si>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</si>
  <si>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</si>
  <si>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</si>
  <si>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</si>
  <si>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</si>
  <si>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</si>
  <si>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</si>
  <si>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</si>
  <si>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</si>
  <si>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</si>
  <si>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</si>
  <si>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</si>
  <si>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</si>
  <si>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</si>
  <si>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</si>
  <si>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</si>
  <si>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</si>
  <si>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</si>
  <si>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</si>
  <si>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</si>
  <si>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</si>
  <si>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</si>
  <si>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</si>
  <si>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</si>
  <si>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</si>
  <si>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</si>
  <si>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</si>
  <si>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</si>
  <si>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</si>
  <si>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</si>
  <si>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</si>
  <si>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</si>
  <si>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</si>
  <si>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</si>
  <si>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</si>
  <si>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</si>
  <si>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</si>
  <si>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</si>
  <si>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</si>
  <si>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</si>
  <si>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</si>
  <si>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</si>
  <si>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</si>
  <si>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</si>
  <si>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</si>
  <si>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</si>
  <si>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</si>
  <si>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</si>
  <si>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</si>
  <si>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</si>
  <si>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</si>
  <si>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</si>
  <si>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</si>
  <si>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</si>
  <si>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</si>
  <si>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</si>
  <si>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</si>
  <si>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</si>
  <si>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</si>
  <si>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</si>
  <si>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</si>
  <si>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</si>
  <si>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</si>
  <si>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</si>
  <si>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</si>
  <si>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</si>
  <si>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</si>
  <si>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</si>
  <si>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</si>
  <si>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</si>
  <si>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</si>
  <si>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</si>
  <si>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</si>
  <si>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</si>
  <si>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</si>
  <si>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</si>
  <si>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</si>
  <si>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</si>
  <si>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</si>
  <si>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</si>
  <si>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</si>
  <si>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</si>
  <si>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</si>
  <si>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</si>
  <si>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</si>
  <si>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</si>
  <si>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</si>
  <si>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</si>
  <si>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</si>
  <si>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</si>
  <si>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</si>
  <si>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</si>
  <si>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</si>
  <si>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</si>
  <si>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</si>
  <si>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</si>
  <si>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</si>
  <si>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</si>
  <si>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</si>
  <si>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</si>
  <si>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</si>
  <si>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</si>
  <si>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</si>
  <si>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</si>
  <si>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</si>
  <si>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</si>
  <si>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</si>
  <si>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</si>
  <si>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</si>
  <si>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</si>
  <si>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</si>
  <si>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</si>
  <si>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</si>
  <si>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</si>
  <si>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</si>
  <si>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</si>
  <si>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</si>
  <si>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</si>
  <si>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</si>
  <si>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</si>
  <si>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</si>
  <si>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</si>
  <si>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</si>
  <si>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</si>
  <si>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</si>
  <si>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</si>
  <si>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</si>
  <si>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</si>
  <si>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</si>
  <si>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</si>
  <si>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</si>
  <si>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</si>
  <si>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</si>
  <si>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</si>
  <si>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</si>
  <si>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</si>
  <si>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</si>
  <si>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</si>
  <si>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</si>
  <si>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</si>
  <si>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</si>
  <si>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</si>
  <si>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</si>
  <si>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</si>
  <si>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</si>
  <si>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</si>
  <si>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</si>
  <si>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</si>
  <si>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</si>
  <si>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</si>
  <si>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</si>
  <si>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</si>
  <si>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</si>
  <si>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</si>
  <si>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</si>
  <si>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</si>
  <si>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</si>
  <si>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</si>
  <si>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</si>
  <si>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</si>
  <si>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</si>
  <si>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</si>
  <si>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</si>
  <si>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</si>
  <si>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</si>
  <si>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</si>
  <si>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</si>
  <si>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</si>
  <si>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</si>
  <si>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</si>
  <si>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</si>
  <si>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</si>
  <si>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</si>
  <si>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</si>
  <si>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</si>
  <si>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</si>
  <si>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</si>
  <si>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</si>
  <si>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</si>
  <si>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</si>
  <si>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</si>
  <si>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</si>
  <si>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</si>
  <si>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</si>
  <si>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</si>
  <si>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</si>
  <si>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</si>
  <si>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</si>
  <si>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</si>
  <si>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</si>
  <si>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</si>
  <si>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</si>
  <si>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</si>
  <si>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</si>
  <si>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</si>
  <si>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</si>
  <si>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</si>
  <si>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</si>
  <si>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</si>
  <si>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</si>
  <si>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</si>
  <si>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</si>
  <si>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</si>
  <si>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</si>
  <si>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</si>
  <si>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</si>
  <si>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</si>
  <si>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</si>
  <si>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</si>
  <si>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</si>
  <si>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</si>
  <si>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</si>
  <si>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</si>
  <si>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</si>
  <si>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</si>
  <si>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</si>
  <si>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</si>
  <si>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</si>
  <si>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</si>
  <si>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</si>
  <si>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</si>
  <si>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</si>
  <si>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</si>
  <si>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</si>
  <si>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</si>
  <si>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</si>
  <si>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</si>
  <si>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</si>
  <si>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</si>
  <si>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</si>
  <si>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</si>
  <si>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</si>
  <si>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</si>
  <si>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</si>
  <si>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</si>
  <si>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</si>
  <si>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</si>
  <si>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</si>
  <si>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</si>
  <si>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</si>
  <si>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</si>
  <si>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</si>
  <si>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</si>
  <si>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</si>
  <si>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</si>
  <si>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</si>
  <si>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</si>
  <si>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</si>
  <si>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</si>
  <si>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</si>
  <si>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</si>
  <si>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</si>
  <si>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</si>
  <si>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</si>
  <si>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</si>
  <si>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</si>
  <si>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</si>
  <si>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</si>
  <si>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</si>
  <si>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</si>
  <si>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</si>
  <si>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</si>
  <si>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</si>
  <si>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</si>
  <si>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</si>
  <si>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</si>
  <si>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</si>
  <si>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</si>
  <si>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</si>
  <si>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</si>
  <si>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</si>
  <si>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</si>
  <si>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</si>
  <si>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</si>
  <si>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</si>
  <si>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</si>
  <si>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</si>
  <si>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</si>
  <si>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</si>
  <si>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</si>
  <si>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</si>
  <si>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</si>
  <si>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</si>
  <si>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</si>
  <si>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</si>
  <si>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</si>
  <si>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</si>
  <si>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</si>
  <si>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</si>
  <si>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</si>
  <si>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</si>
  <si>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</si>
  <si>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</si>
  <si>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</si>
  <si>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</si>
  <si>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</si>
  <si>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</si>
  <si>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</si>
  <si>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</si>
  <si>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</si>
  <si>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</si>
  <si>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</si>
  <si>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</si>
  <si>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</si>
  <si>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</si>
  <si>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</si>
  <si>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</si>
  <si>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</si>
  <si>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</si>
  <si>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</si>
  <si>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</si>
  <si>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</si>
  <si>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</si>
  <si>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</si>
  <si>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</si>
  <si>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</si>
  <si>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</si>
  <si>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</si>
  <si>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</si>
  <si>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</si>
  <si>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</si>
  <si>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</si>
  <si>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</si>
  <si>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</si>
  <si>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</si>
  <si>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</si>
  <si>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</si>
  <si>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</si>
  <si>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</si>
  <si>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</si>
  <si>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</si>
  <si>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</si>
  <si>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</si>
  <si>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</si>
  <si>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</si>
  <si>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</si>
  <si>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</si>
  <si>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</si>
  <si>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</si>
  <si>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</si>
  <si>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</si>
  <si>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</si>
  <si>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</si>
  <si>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</si>
  <si>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</si>
  <si>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</si>
  <si>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</si>
  <si>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</si>
  <si>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</si>
  <si>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</si>
  <si>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</si>
  <si>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</si>
  <si>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</si>
  <si>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</si>
  <si>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</si>
  <si>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</si>
  <si>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</si>
  <si>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</si>
  <si>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</si>
  <si>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</si>
  <si>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</si>
  <si>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</si>
  <si>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</si>
  <si>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</si>
  <si>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</si>
  <si>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</si>
  <si>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</si>
  <si>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</si>
  <si>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</si>
  <si>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</si>
  <si>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</si>
  <si>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</si>
  <si>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</si>
  <si>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</si>
  <si>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</si>
  <si>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</si>
  <si>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</si>
  <si>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</si>
  <si>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</si>
  <si>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</si>
  <si>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</si>
  <si>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</si>
  <si>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</si>
  <si>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</si>
  <si>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</si>
  <si>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</si>
  <si>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</si>
  <si>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</si>
  <si>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</si>
  <si>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</si>
  <si>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</si>
  <si>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</si>
  <si>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</si>
  <si>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</si>
  <si>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</si>
  <si>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</si>
  <si>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</si>
  <si>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</si>
  <si>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</si>
  <si>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</si>
  <si>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</si>
  <si>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</si>
  <si>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</si>
  <si>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</si>
  <si>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</si>
  <si>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</si>
  <si>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</si>
  <si>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</si>
  <si>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</si>
  <si>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</si>
  <si>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</si>
  <si>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</si>
  <si>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</si>
  <si>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</si>
  <si>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</si>
  <si>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</si>
  <si>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</si>
  <si>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</si>
  <si>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</si>
  <si>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</si>
  <si>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</si>
  <si>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</si>
  <si>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</si>
  <si>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</si>
  <si>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</si>
  <si>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</si>
  <si>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</si>
  <si>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</si>
  <si>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</si>
  <si>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</si>
  <si>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</si>
  <si>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</si>
  <si>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</si>
  <si>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</si>
  <si>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</si>
  <si>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</si>
  <si>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</si>
  <si>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</si>
  <si>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</si>
  <si>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</si>
  <si>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</si>
  <si>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</si>
  <si>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</si>
  <si>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</si>
  <si>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</si>
  <si>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</si>
  <si>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</si>
  <si>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</si>
  <si>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</si>
  <si>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</si>
  <si>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</si>
  <si>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</si>
  <si>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</si>
  <si>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</si>
  <si>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</si>
  <si>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</si>
  <si>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</si>
  <si>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</si>
  <si>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</si>
  <si>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</si>
  <si>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</si>
  <si>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</si>
  <si>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</si>
  <si>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</si>
  <si>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</si>
  <si>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</si>
  <si>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</si>
  <si>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</si>
  <si>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</si>
  <si>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</si>
  <si>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</si>
  <si>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</si>
  <si>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</si>
  <si>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</si>
  <si>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</si>
  <si>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</si>
  <si>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</si>
  <si>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</si>
  <si>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</si>
  <si>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</si>
  <si>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</si>
  <si>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</si>
  <si>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</si>
  <si>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</si>
  <si>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</si>
  <si>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</si>
  <si>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</si>
  <si>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</si>
  <si>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</si>
  <si>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</si>
  <si>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</si>
  <si>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</si>
  <si>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</si>
  <si>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</si>
  <si>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</si>
  <si>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</si>
  <si>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</si>
  <si>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</si>
  <si>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</si>
  <si>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</si>
  <si>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</si>
  <si>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</si>
  <si>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</si>
  <si>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</si>
  <si>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</si>
  <si>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</si>
  <si>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</si>
  <si>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</si>
  <si>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</si>
  <si>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</si>
  <si>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</si>
  <si>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</si>
  <si>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</si>
  <si>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</si>
  <si>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</si>
  <si>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</si>
  <si>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</si>
  <si>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</si>
  <si>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</si>
  <si>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</si>
  <si>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</si>
  <si>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</si>
  <si>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</si>
  <si>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</si>
  <si>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</si>
  <si>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</si>
  <si>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</si>
  <si>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</si>
  <si>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</si>
  <si>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</si>
  <si>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</si>
  <si>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</si>
  <si>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</si>
  <si>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</si>
  <si>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</si>
  <si>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</si>
  <si>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</si>
  <si>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</si>
  <si>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</si>
  <si>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</si>
  <si>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</si>
  <si>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</si>
  <si>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</si>
  <si>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</si>
  <si>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</si>
  <si>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</si>
  <si>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</si>
  <si>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</si>
  <si>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</si>
  <si>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</si>
  <si>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</si>
  <si>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</si>
  <si>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</si>
  <si>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</si>
  <si>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</si>
  <si>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</si>
  <si>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</si>
  <si>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</si>
  <si>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</si>
  <si>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</si>
  <si>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</si>
  <si>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</si>
  <si>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</si>
  <si>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</si>
  <si>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</si>
  <si>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</si>
  <si>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</si>
  <si>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</si>
  <si>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</si>
  <si>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</si>
  <si>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</si>
  <si>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</si>
  <si>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</si>
  <si>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</si>
  <si>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</si>
  <si>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</si>
  <si>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</si>
  <si>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</si>
  <si>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</si>
  <si>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</si>
  <si>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</si>
  <si>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</si>
  <si>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</si>
  <si>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</si>
  <si>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</si>
  <si>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</si>
  <si>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</si>
  <si>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</si>
  <si>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</si>
  <si>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</si>
  <si>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</si>
  <si>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</si>
  <si>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</si>
  <si>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</si>
  <si>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</si>
  <si>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</si>
  <si>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</si>
  <si>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</si>
  <si>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</si>
  <si>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</si>
  <si>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</si>
  <si>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</si>
  <si>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</si>
  <si>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</si>
  <si>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</si>
  <si>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</si>
  <si>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</si>
  <si>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</si>
  <si>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</si>
  <si>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</si>
  <si>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</si>
  <si>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</si>
  <si>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</si>
  <si>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</si>
  <si>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</si>
  <si>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</si>
  <si>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</si>
  <si>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</si>
  <si>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</si>
  <si>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</si>
  <si>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</si>
  <si>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</si>
  <si>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</si>
  <si>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</si>
  <si>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</si>
  <si>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</si>
  <si>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</si>
  <si>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</si>
  <si>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</si>
  <si>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</si>
  <si>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</si>
  <si>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</si>
  <si>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</si>
  <si>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</si>
  <si>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</si>
  <si>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</si>
  <si>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</si>
  <si>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</si>
  <si>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</si>
  <si>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</si>
  <si>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</si>
  <si>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</si>
  <si>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</si>
  <si>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</si>
  <si>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</si>
  <si>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</si>
  <si>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</si>
  <si>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</si>
  <si>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</si>
  <si>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</si>
  <si>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</si>
  <si>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</si>
  <si>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</si>
  <si>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</si>
  <si>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</si>
  <si>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</si>
  <si>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</si>
  <si>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</si>
  <si>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</si>
  <si>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</si>
  <si>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</si>
  <si>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</si>
  <si>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</si>
  <si>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</si>
  <si>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</si>
  <si>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</si>
  <si>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</si>
  <si>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</si>
  <si>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</si>
  <si>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</si>
  <si>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</si>
  <si>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</si>
  <si>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</si>
  <si>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</si>
  <si>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</si>
  <si>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</si>
  <si>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</si>
  <si>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</si>
  <si>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</si>
  <si>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</si>
  <si>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</si>
  <si>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</si>
  <si>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</si>
  <si>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</si>
  <si>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</si>
  <si>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</si>
  <si>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</si>
  <si>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</si>
  <si>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</si>
  <si>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</si>
  <si>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</si>
  <si>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</si>
  <si>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</si>
  <si>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</si>
  <si>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</si>
  <si>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</si>
  <si>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</si>
  <si>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</si>
  <si>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</si>
  <si>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</si>
  <si>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</si>
  <si>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</si>
  <si>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</si>
  <si>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</si>
  <si>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</si>
  <si>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</si>
  <si>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</si>
  <si>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</si>
  <si>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</si>
  <si>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</si>
  <si>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</si>
  <si>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</si>
  <si>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</si>
  <si>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</si>
  <si>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</si>
  <si>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</si>
  <si>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</si>
  <si>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</si>
  <si>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</si>
  <si>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</si>
  <si>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</si>
  <si>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</si>
  <si>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</si>
  <si>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</si>
  <si>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</si>
  <si>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</si>
  <si>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</si>
  <si>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</si>
  <si>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</si>
  <si>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</si>
  <si>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</si>
  <si>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</si>
  <si>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</si>
  <si>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</si>
  <si>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</si>
  <si>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</si>
  <si>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</si>
  <si>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</si>
  <si>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</si>
  <si>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</si>
  <si>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</si>
  <si>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</si>
  <si>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</si>
  <si>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</si>
  <si>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</si>
  <si>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</si>
  <si>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</si>
  <si>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</si>
  <si>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</si>
  <si>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</si>
  <si>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</si>
  <si>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</si>
  <si>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</si>
  <si>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</si>
  <si>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</si>
  <si>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</si>
  <si>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</si>
  <si>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</si>
  <si>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</si>
  <si>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</si>
  <si>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</si>
  <si>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</si>
  <si>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</si>
  <si>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</si>
  <si>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</si>
  <si>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</si>
  <si>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</si>
  <si>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</si>
  <si>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</si>
  <si>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</si>
  <si>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</si>
  <si>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</si>
  <si>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</si>
  <si>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</si>
  <si>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</si>
  <si>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</si>
  <si>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</si>
  <si>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</si>
  <si>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</si>
  <si>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</si>
  <si>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</si>
  <si>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</si>
  <si>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</si>
  <si>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</si>
  <si>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</si>
  <si>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</si>
  <si>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</si>
  <si>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</si>
  <si>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</si>
  <si>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</si>
  <si>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</si>
  <si>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</si>
  <si>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</si>
  <si>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</si>
  <si>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</si>
  <si>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</si>
  <si>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</si>
  <si>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</si>
  <si>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</si>
  <si>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</si>
  <si>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</si>
  <si>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</si>
  <si>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</si>
  <si>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</si>
  <si>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</si>
  <si>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</si>
  <si>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</si>
  <si>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</si>
  <si>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</si>
  <si>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</si>
  <si>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</si>
  <si>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</si>
  <si>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</si>
  <si>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</si>
  <si>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</si>
  <si>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</si>
  <si>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</si>
  <si>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</si>
  <si>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</si>
  <si>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</si>
  <si>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</si>
  <si>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</si>
  <si>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</si>
  <si>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</si>
  <si>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</si>
  <si>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</si>
  <si>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</si>
  <si>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</si>
  <si>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</si>
  <si>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</si>
  <si>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</si>
  <si>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</si>
  <si>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</si>
  <si>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</si>
  <si>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</si>
  <si>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</si>
  <si>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</si>
  <si>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</si>
  <si>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</si>
  <si>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</si>
  <si>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</si>
  <si>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</si>
  <si>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</si>
  <si>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</si>
  <si>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</si>
  <si>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</si>
  <si>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</si>
  <si>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</si>
  <si>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</si>
  <si>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</si>
  <si>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</si>
  <si>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</si>
  <si>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</si>
  <si>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</si>
  <si>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</si>
  <si>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</si>
  <si>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</si>
  <si>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</si>
  <si>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</si>
  <si>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</si>
  <si>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</si>
  <si>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</si>
  <si>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</si>
  <si>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</si>
  <si>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</si>
  <si>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</si>
  <si>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</si>
  <si>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</si>
  <si>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</si>
  <si>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</si>
  <si>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</si>
  <si>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</si>
  <si>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</si>
  <si>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</si>
  <si>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</si>
  <si>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</si>
  <si>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</si>
  <si>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</si>
  <si>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</si>
  <si>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</si>
  <si>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</si>
  <si>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</si>
  <si>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</si>
  <si>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</si>
  <si>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</si>
  <si>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</si>
  <si>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</si>
  <si>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</si>
  <si>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</si>
  <si>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</si>
  <si>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</si>
  <si>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</si>
  <si>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</si>
  <si>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</si>
  <si>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</si>
  <si>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</si>
  <si>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</si>
  <si>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</si>
  <si>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</si>
  <si>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</si>
  <si>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</si>
  <si>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</si>
  <si>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</si>
  <si>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</si>
  <si>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</si>
  <si>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</si>
  <si>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</si>
  <si>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</si>
  <si>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</si>
  <si>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</si>
  <si>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</si>
  <si>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</si>
  <si>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</si>
  <si>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</si>
  <si>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</si>
  <si>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</si>
  <si>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</si>
  <si>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</si>
  <si>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</si>
  <si>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</si>
  <si>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</si>
  <si>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</si>
  <si>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</si>
  <si>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</si>
  <si>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</si>
  <si>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</si>
  <si>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</si>
  <si>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</si>
  <si>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</si>
  <si>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</si>
  <si>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</si>
  <si>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</si>
  <si>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</si>
  <si>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</si>
  <si>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</si>
  <si>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</si>
  <si>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</si>
  <si>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</si>
  <si>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</si>
  <si>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</si>
  <si>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</si>
  <si>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</si>
  <si>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</si>
  <si>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</si>
  <si>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</si>
  <si>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</si>
  <si>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</si>
  <si>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</si>
  <si>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</si>
  <si>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</si>
  <si>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</si>
  <si>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</si>
  <si>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</si>
  <si>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</si>
  <si>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</si>
  <si>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</si>
  <si>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</si>
  <si>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</si>
  <si>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</si>
  <si>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</si>
  <si>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</si>
  <si>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</si>
  <si>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</si>
  <si>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</si>
  <si>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</si>
  <si>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</si>
  <si>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</si>
  <si>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</si>
  <si>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</si>
  <si>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</si>
  <si>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</si>
  <si>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</si>
  <si>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</si>
  <si>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</si>
  <si>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</si>
  <si>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</si>
  <si>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</si>
  <si>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</si>
  <si>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</si>
  <si>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</si>
  <si>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</si>
  <si>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</si>
  <si>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</si>
  <si>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</si>
  <si>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</si>
  <si>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</si>
  <si>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</si>
  <si>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</si>
  <si>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</si>
  <si>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</si>
  <si>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</si>
  <si>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</si>
  <si>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</si>
  <si>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</si>
  <si>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</si>
  <si>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</si>
  <si>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</si>
  <si>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</si>
  <si>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</si>
  <si>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</si>
  <si>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</si>
  <si>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</si>
  <si>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</si>
  <si>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</si>
  <si>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</si>
  <si>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</si>
  <si>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</si>
  <si>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</si>
  <si>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</si>
  <si>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</si>
  <si>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</si>
  <si>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</si>
  <si>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</si>
  <si>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</si>
  <si>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</si>
  <si>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</si>
  <si>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</si>
  <si>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</si>
  <si>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</si>
  <si>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</si>
  <si>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</si>
  <si>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</si>
  <si>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</si>
  <si>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</si>
  <si>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</si>
  <si>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</si>
  <si>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</si>
  <si>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</si>
  <si>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</si>
  <si>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</si>
  <si>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</si>
  <si>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</si>
  <si>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</si>
  <si>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</si>
  <si>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</si>
  <si>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</si>
  <si>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</si>
  <si>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</si>
  <si>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</si>
  <si>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</si>
  <si>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</si>
  <si>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</si>
  <si>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</si>
  <si>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</si>
  <si>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</si>
  <si>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</si>
  <si>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</si>
  <si>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</si>
  <si>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</si>
  <si>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</si>
  <si>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</si>
  <si>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</si>
  <si>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</si>
  <si>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</si>
  <si>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</si>
  <si>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</si>
  <si>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</si>
  <si>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</si>
  <si>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</si>
  <si>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</si>
  <si>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</si>
  <si>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</si>
  <si>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</si>
  <si>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</si>
  <si>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</si>
  <si>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</si>
  <si>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</si>
  <si>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</si>
  <si>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</si>
  <si>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</si>
  <si>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</si>
  <si>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</si>
  <si>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</si>
  <si>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</si>
  <si>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</si>
  <si>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</si>
  <si>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</si>
  <si>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</si>
  <si>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</si>
  <si>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</si>
  <si>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</si>
  <si>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</si>
  <si>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</si>
  <si>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</si>
  <si>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</si>
  <si>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</si>
  <si>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</si>
  <si>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</si>
  <si>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</si>
  <si>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</si>
  <si>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</si>
  <si>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</si>
  <si>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</si>
  <si>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</si>
  <si>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</si>
  <si>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</si>
  <si>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</si>
  <si>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</si>
  <si>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</si>
  <si>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</si>
  <si>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</si>
  <si>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</si>
  <si>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</si>
  <si>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</si>
  <si>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</si>
  <si>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</si>
  <si>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</si>
  <si>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</si>
  <si>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</si>
  <si>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</si>
  <si>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</si>
  <si>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</si>
  <si>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</si>
  <si>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</si>
  <si>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</si>
  <si>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</si>
  <si>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</si>
  <si>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</si>
  <si>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</si>
  <si>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</si>
  <si>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</si>
  <si>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</si>
  <si>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</si>
  <si>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</si>
  <si>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</si>
  <si>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</si>
  <si>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</si>
  <si>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</si>
  <si>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</si>
  <si>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</si>
  <si>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</si>
  <si>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</si>
  <si>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</si>
  <si>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</si>
  <si>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</si>
  <si>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</si>
  <si>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</si>
  <si>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</si>
  <si>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</si>
  <si>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</si>
  <si>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</si>
  <si>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</si>
  <si>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</si>
  <si>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</si>
  <si>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</si>
  <si>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</si>
  <si>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</si>
  <si>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</si>
  <si>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</si>
  <si>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</si>
  <si>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</si>
  <si>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</si>
  <si>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</si>
  <si>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</si>
  <si>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</si>
  <si>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</si>
  <si>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</si>
  <si>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</si>
  <si>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</si>
  <si>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</si>
  <si>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</si>
  <si>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</si>
  <si>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</si>
  <si>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</si>
  <si>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</si>
  <si>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</si>
  <si>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</si>
  <si>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</si>
  <si>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</si>
  <si>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</si>
  <si>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</si>
  <si>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</si>
  <si>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</si>
  <si>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</si>
  <si>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</si>
  <si>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</si>
  <si>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</si>
  <si>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</si>
  <si>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</si>
  <si>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</si>
  <si>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</si>
  <si>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</si>
  <si>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</si>
  <si>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</si>
  <si>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</si>
  <si>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</si>
  <si>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</si>
  <si>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</si>
  <si>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</si>
  <si>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</si>
  <si>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</si>
  <si>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</si>
  <si>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</si>
  <si>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</si>
  <si>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</si>
  <si>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</si>
  <si>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</si>
  <si>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</si>
  <si>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</si>
  <si>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</si>
  <si>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</si>
  <si>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</si>
  <si>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</si>
  <si>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</si>
  <si>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</si>
  <si>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</si>
  <si>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</si>
  <si>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</si>
  <si>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</si>
  <si>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</si>
  <si>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</si>
  <si>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</si>
  <si>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</si>
  <si>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</si>
  <si>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</si>
  <si>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</si>
  <si>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</si>
  <si>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</si>
  <si>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</si>
  <si>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</si>
  <si>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</si>
  <si>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</si>
  <si>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</si>
  <si>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</si>
  <si>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</si>
  <si>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</si>
  <si>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</si>
  <si>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</si>
  <si>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</si>
  <si>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</si>
  <si>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</si>
  <si>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</si>
  <si>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</si>
  <si>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</si>
  <si>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</si>
  <si>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</si>
  <si>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</si>
  <si>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</si>
  <si>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</si>
  <si>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</si>
  <si>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</si>
  <si>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</si>
  <si>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</si>
  <si>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</si>
  <si>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</si>
  <si>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</si>
  <si>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</si>
  <si>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</si>
  <si>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</si>
  <si>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</si>
  <si>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</si>
  <si>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</si>
  <si>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</si>
  <si>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</si>
  <si>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</si>
  <si>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</si>
  <si>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</si>
  <si>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</si>
  <si>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</si>
  <si>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</si>
  <si>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</si>
  <si>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</si>
  <si>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</si>
  <si>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</si>
  <si>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</si>
  <si>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</si>
  <si>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</si>
  <si>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</si>
  <si>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</si>
  <si>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</si>
  <si>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</si>
  <si>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</si>
  <si>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</si>
  <si>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</si>
  <si>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</si>
  <si>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</si>
  <si>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</si>
  <si>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</si>
  <si>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</si>
  <si>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</si>
  <si>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</si>
  <si>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</si>
  <si>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</si>
  <si>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</si>
  <si>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</si>
  <si>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</si>
  <si>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</si>
  <si>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</si>
  <si>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</si>
  <si>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</si>
  <si>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</si>
  <si>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</si>
  <si>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</si>
  <si>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</si>
  <si>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</si>
  <si>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</si>
  <si>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</si>
  <si>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</si>
  <si>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</si>
  <si>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</si>
  <si>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</si>
  <si>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</si>
  <si>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</si>
  <si>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</si>
  <si>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</si>
  <si>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</si>
  <si>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</si>
  <si>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</si>
  <si>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</si>
  <si>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</si>
  <si>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</si>
  <si>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</si>
  <si>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</si>
  <si>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</si>
  <si>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</si>
  <si>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</si>
  <si>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</si>
  <si>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</si>
  <si>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</si>
  <si>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</si>
  <si>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</si>
  <si>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</si>
  <si>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</si>
  <si>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</si>
  <si>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</si>
  <si>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</si>
  <si>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</si>
  <si>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</si>
  <si>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</si>
  <si>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</si>
  <si>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</si>
  <si>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</si>
  <si>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</si>
  <si>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</si>
  <si>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</si>
  <si>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</si>
  <si>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</si>
  <si>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</si>
  <si>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</si>
  <si>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</si>
  <si>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</si>
  <si>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</si>
  <si>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</si>
  <si>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</si>
  <si>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</si>
  <si>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</si>
  <si>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</si>
  <si>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</si>
  <si>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</si>
  <si>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</si>
  <si>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</si>
  <si>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</si>
  <si>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</si>
  <si>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</si>
  <si>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</si>
  <si>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</si>
  <si>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</si>
  <si>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</si>
  <si>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</si>
  <si>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</si>
  <si>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</si>
  <si>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</si>
  <si>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</si>
  <si>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</si>
  <si>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</si>
  <si>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</si>
  <si>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</si>
  <si>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</si>
  <si>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</si>
  <si>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</si>
  <si>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</si>
  <si>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</si>
  <si>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</si>
  <si>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</si>
  <si>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</si>
  <si>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</si>
  <si>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</si>
  <si>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</si>
  <si>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</si>
  <si>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</si>
  <si>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</si>
  <si>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</si>
  <si>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</si>
  <si>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</si>
  <si>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</si>
  <si>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</si>
  <si>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</si>
  <si>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</si>
  <si>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</si>
  <si>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</si>
  <si>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</si>
  <si>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</si>
  <si>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</si>
  <si>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</si>
  <si>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</si>
  <si>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</si>
  <si>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</si>
  <si>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</si>
  <si>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</si>
  <si>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</si>
  <si>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</si>
  <si>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</si>
  <si>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</si>
  <si>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</si>
  <si>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</si>
  <si>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</si>
  <si>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</si>
  <si>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</si>
  <si>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</si>
  <si>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</si>
  <si>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</si>
  <si>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</si>
  <si>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</si>
  <si>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</si>
  <si>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</si>
  <si>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</si>
  <si>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</si>
  <si>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</si>
  <si>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</si>
  <si>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</si>
  <si>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</si>
  <si>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</si>
  <si>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</si>
  <si>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</si>
  <si>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</si>
  <si>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</si>
  <si>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</si>
  <si>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</si>
  <si>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</si>
  <si>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</si>
  <si>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</si>
  <si>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</si>
  <si>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</si>
  <si>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</si>
  <si>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</si>
  <si>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</si>
  <si>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</si>
  <si>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</si>
  <si>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</si>
  <si>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</si>
  <si>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</si>
  <si>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</si>
  <si>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</si>
  <si>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</si>
  <si>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</si>
  <si>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</si>
  <si>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</si>
  <si>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</si>
  <si>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</si>
  <si>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</si>
  <si>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</si>
  <si>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</si>
  <si>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</si>
  <si>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</si>
  <si>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</si>
  <si>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</si>
  <si>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</si>
  <si>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</si>
  <si>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</si>
  <si>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</si>
  <si>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</si>
  <si>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</si>
  <si>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</si>
  <si>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</si>
  <si>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</si>
  <si>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</si>
  <si>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</si>
  <si>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</si>
  <si>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</si>
  <si>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</si>
  <si>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</si>
  <si>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</si>
  <si>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</si>
  <si>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</si>
  <si>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</si>
  <si>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</si>
  <si>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</si>
  <si>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</si>
  <si>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</si>
  <si>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</si>
  <si>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</si>
  <si>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</si>
  <si>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</si>
  <si>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</si>
  <si>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</si>
  <si>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</si>
  <si>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</si>
  <si>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</si>
  <si>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</si>
  <si>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</si>
  <si>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</si>
  <si>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</si>
  <si>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</si>
  <si>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</si>
  <si>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</si>
  <si>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</si>
  <si>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</si>
  <si>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</si>
  <si>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</si>
  <si>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</si>
  <si>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</si>
  <si>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</si>
  <si>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</si>
  <si>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</si>
  <si>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</si>
  <si>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</si>
  <si>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</si>
  <si>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</si>
  <si>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</si>
  <si>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</si>
  <si>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</si>
  <si>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</si>
  <si>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</si>
  <si>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</si>
  <si>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</si>
  <si>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</si>
  <si>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</si>
  <si>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</si>
  <si>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</si>
  <si>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</si>
  <si>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</si>
  <si>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</si>
  <si>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</si>
  <si>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</si>
  <si>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</si>
  <si>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</si>
  <si>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</si>
  <si>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</si>
  <si>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</si>
  <si>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</si>
  <si>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</si>
  <si>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</si>
  <si>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</si>
  <si>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</si>
  <si>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</si>
  <si>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</si>
  <si>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</si>
  <si>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</si>
  <si>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</si>
  <si>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</si>
  <si>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</si>
  <si>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</si>
  <si>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</si>
  <si>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</si>
  <si>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</si>
  <si>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</si>
  <si>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</si>
  <si>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</si>
  <si>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</si>
  <si>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</si>
  <si>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</si>
  <si>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</si>
  <si>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</si>
  <si>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</si>
  <si>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</si>
  <si>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</si>
  <si>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</si>
  <si>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</si>
  <si>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</si>
  <si>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</si>
  <si>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</si>
  <si>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</si>
  <si>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</si>
  <si>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</si>
  <si>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</si>
  <si>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</si>
  <si>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</si>
  <si>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</si>
  <si>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</si>
  <si>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</si>
  <si>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</si>
  <si>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</si>
  <si>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</si>
  <si>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</si>
  <si>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</si>
  <si>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</si>
  <si>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</si>
  <si>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</si>
  <si>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</si>
  <si>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</si>
  <si>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</si>
  <si>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</si>
  <si>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</si>
  <si>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</si>
  <si>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</si>
  <si>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</si>
  <si>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</si>
  <si>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</si>
  <si>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</si>
  <si>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</si>
  <si>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</si>
  <si>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</si>
  <si>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</si>
  <si>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</si>
  <si>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</si>
  <si>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</si>
  <si>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</si>
  <si>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</si>
  <si>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</si>
  <si>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</si>
  <si>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</si>
  <si>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</si>
  <si>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</si>
  <si>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</si>
  <si>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</si>
  <si>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</si>
  <si>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</si>
  <si>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</si>
  <si>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</si>
  <si>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</si>
  <si>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</si>
  <si>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</si>
  <si>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</si>
  <si>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</si>
  <si>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</si>
  <si>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</si>
  <si>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</si>
  <si>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</si>
  <si>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</si>
  <si>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</si>
  <si>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</si>
  <si>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</si>
  <si>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</si>
  <si>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</si>
  <si>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</si>
  <si>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</si>
  <si>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</si>
  <si>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</si>
  <si>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</si>
  <si>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</si>
  <si>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</si>
  <si>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</si>
  <si>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</si>
  <si>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</si>
  <si>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</si>
  <si>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</si>
  <si>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</si>
  <si>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</si>
  <si>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</si>
  <si>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</si>
  <si>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</si>
  <si>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</si>
  <si>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</si>
  <si>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</si>
  <si>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</si>
  <si>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</si>
  <si>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</si>
  <si>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</si>
  <si>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</si>
  <si>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</si>
  <si>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</si>
  <si>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</si>
  <si>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</si>
  <si>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</si>
  <si>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</si>
  <si>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</si>
  <si>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</si>
  <si>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</si>
  <si>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</si>
  <si>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</si>
  <si>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</si>
  <si>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</si>
  <si>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</si>
  <si>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</si>
  <si>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</si>
  <si>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</si>
  <si>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</si>
  <si>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</si>
  <si>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</si>
  <si>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</si>
  <si>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</si>
  <si>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</si>
  <si>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</si>
  <si>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</si>
  <si>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</si>
  <si>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</si>
  <si>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</si>
  <si>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</si>
  <si>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</si>
  <si>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</si>
  <si>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</si>
  <si>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</si>
  <si>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</si>
  <si>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</si>
  <si>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</si>
  <si>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</si>
  <si>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</si>
  <si>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</si>
  <si>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</si>
  <si>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</si>
  <si>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</si>
  <si>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</si>
  <si>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</si>
  <si>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</si>
  <si>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</si>
  <si>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</si>
  <si>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</si>
  <si>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</si>
  <si>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</si>
  <si>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</si>
  <si>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</si>
  <si>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</si>
  <si>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</si>
  <si>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</si>
  <si>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</si>
  <si>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</si>
  <si>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</si>
  <si>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</si>
  <si>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</si>
  <si>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</si>
  <si>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</si>
  <si>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</si>
  <si>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</si>
  <si>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</si>
  <si>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</si>
  <si>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</si>
  <si>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</si>
  <si>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</si>
  <si>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</si>
  <si>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</si>
  <si>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</si>
  <si>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</si>
  <si>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</si>
  <si>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</si>
  <si>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</si>
  <si>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</si>
  <si>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</si>
  <si>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</si>
  <si>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</si>
  <si>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</si>
  <si>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</si>
  <si>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</si>
  <si>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</si>
  <si>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</si>
  <si>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</si>
  <si>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</si>
  <si>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</si>
  <si>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</si>
  <si>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</si>
  <si>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</si>
  <si>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</si>
  <si>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</si>
  <si>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</si>
  <si>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</si>
  <si>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</si>
  <si>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</si>
  <si>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</si>
  <si>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</si>
  <si>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</si>
  <si>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</si>
  <si>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</si>
  <si>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</si>
  <si>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</si>
  <si>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</si>
  <si>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</si>
  <si>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</si>
  <si>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</si>
  <si>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</si>
  <si>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</si>
  <si>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</si>
  <si>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</si>
  <si>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</si>
  <si>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</si>
  <si>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</si>
  <si>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</si>
  <si>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</si>
  <si>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</si>
  <si>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</si>
  <si>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</si>
  <si>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</si>
  <si>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</si>
  <si>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</si>
  <si>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</si>
  <si>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</si>
  <si>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</si>
  <si>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</si>
  <si>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</si>
  <si>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</si>
  <si>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</si>
  <si>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</si>
  <si>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</si>
  <si>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</si>
  <si>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</si>
  <si>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</si>
  <si>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</si>
  <si>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</si>
  <si>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</si>
  <si>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</si>
  <si>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</si>
  <si>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</si>
  <si>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</si>
  <si>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</si>
  <si>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</si>
  <si>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</si>
  <si>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</si>
  <si>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</si>
  <si>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</si>
  <si>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</si>
  <si>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</si>
  <si>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</si>
  <si>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</si>
  <si>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</si>
  <si>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</si>
  <si>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</si>
  <si>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</si>
  <si>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</si>
  <si>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</si>
  <si>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</si>
  <si>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</si>
  <si>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</si>
  <si>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</si>
  <si>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</si>
  <si>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</si>
  <si>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</si>
  <si>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</si>
  <si>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</si>
  <si>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</si>
  <si>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</si>
  <si>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</si>
  <si>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</si>
  <si>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</si>
  <si>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</si>
  <si>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</si>
  <si>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</si>
  <si>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</si>
  <si>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</si>
  <si>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</si>
  <si>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</si>
  <si>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</si>
  <si>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</si>
  <si>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</si>
  <si>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</si>
  <si>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</si>
  <si>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</si>
  <si>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</si>
  <si>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</si>
  <si>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</si>
  <si>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</si>
  <si>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</si>
  <si>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</si>
  <si>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</si>
  <si>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</si>
  <si>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</si>
  <si>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</si>
  <si>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</si>
  <si>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</si>
  <si>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</si>
  <si>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</si>
  <si>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</si>
  <si>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</si>
  <si>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</si>
  <si>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</si>
  <si>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</si>
  <si>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</si>
  <si>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</si>
  <si>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</si>
  <si>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</si>
  <si>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</si>
  <si>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</si>
  <si>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</si>
  <si>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</si>
  <si>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</si>
  <si>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</si>
  <si>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</si>
  <si>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</si>
  <si>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</si>
  <si>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</si>
  <si>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</si>
  <si>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</si>
  <si>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</si>
  <si>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</si>
  <si>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</si>
  <si>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</si>
  <si>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</si>
  <si>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</si>
  <si>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</si>
  <si>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</si>
  <si>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</si>
  <si>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</si>
  <si>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</si>
  <si>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</si>
  <si>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</si>
  <si>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</si>
  <si>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</si>
  <si>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</si>
  <si>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</si>
  <si>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</si>
  <si>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</si>
  <si>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</si>
  <si>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</si>
  <si>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</si>
  <si>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</si>
  <si>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</si>
  <si>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</si>
  <si>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</si>
  <si>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</si>
  <si>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</si>
  <si>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</si>
  <si>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</si>
  <si>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</si>
  <si>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</si>
  <si>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</si>
  <si>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</si>
  <si>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</si>
  <si>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</si>
  <si>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</si>
  <si>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</si>
  <si>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</si>
  <si>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</si>
  <si>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</si>
  <si>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</si>
  <si>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</si>
  <si>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</si>
  <si>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</si>
  <si>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</si>
  <si>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</si>
  <si>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</si>
  <si>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</si>
  <si>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</si>
  <si>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</si>
  <si>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</si>
  <si>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</si>
  <si>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</si>
  <si>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</si>
  <si>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</si>
  <si>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</si>
  <si>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</si>
  <si>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</si>
  <si>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</si>
  <si>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</si>
  <si>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</si>
  <si>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</si>
  <si>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</si>
  <si>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</si>
  <si>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</si>
  <si>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</si>
  <si>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</si>
  <si>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</si>
  <si>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</si>
  <si>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</si>
  <si>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</si>
  <si>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</si>
  <si>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</si>
  <si>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</si>
  <si>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</si>
  <si>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</si>
  <si>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</si>
  <si>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</si>
  <si>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</si>
  <si>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</si>
  <si>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</si>
  <si>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</si>
  <si>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</si>
  <si>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</si>
  <si>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</si>
  <si>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</si>
  <si>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</si>
  <si>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</si>
  <si>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</si>
  <si>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</si>
  <si>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</si>
  <si>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</si>
  <si>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</si>
  <si>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</si>
  <si>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</si>
  <si>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</si>
  <si>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</si>
  <si>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</si>
  <si>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</si>
  <si>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</si>
  <si>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</si>
  <si>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</si>
  <si>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</si>
  <si>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</si>
  <si>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</si>
  <si>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</si>
  <si>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</si>
  <si>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</si>
  <si>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</si>
  <si>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</si>
  <si>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</si>
  <si>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</si>
  <si>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</si>
  <si>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</si>
  <si>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</si>
  <si>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</si>
  <si>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</si>
  <si>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</si>
  <si>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</si>
  <si>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</si>
  <si>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</si>
  <si>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</si>
  <si>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</si>
  <si>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</si>
  <si>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</si>
  <si>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</si>
  <si>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</si>
  <si>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</si>
  <si>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</si>
  <si>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</si>
  <si>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</si>
  <si>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</si>
  <si>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</si>
  <si>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</si>
  <si>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</si>
  <si>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</si>
  <si>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</si>
  <si>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</si>
  <si>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</si>
  <si>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</si>
  <si>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</si>
  <si>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</si>
  <si>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</si>
  <si>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</si>
  <si>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</si>
  <si>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</si>
  <si>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</si>
  <si>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</si>
  <si>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</si>
  <si>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</si>
  <si>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</si>
  <si>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</si>
  <si>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</si>
  <si>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</si>
  <si>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</si>
  <si>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</si>
  <si>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</si>
  <si>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</si>
  <si>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</si>
  <si>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</si>
  <si>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</si>
  <si>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</si>
  <si>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</si>
  <si>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</si>
  <si>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</si>
  <si>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</si>
  <si>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</si>
  <si>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</si>
  <si>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</si>
  <si>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</si>
  <si>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</si>
  <si>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</si>
  <si>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</si>
  <si>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</si>
  <si>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</si>
  <si>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</si>
  <si>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</si>
  <si>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</si>
  <si>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</si>
  <si>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</si>
  <si>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</si>
  <si>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</si>
  <si>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</si>
  <si>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</si>
  <si>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</si>
  <si>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</si>
  <si>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</si>
  <si>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</si>
  <si>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</si>
  <si>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</si>
  <si>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</si>
  <si>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</si>
  <si>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</si>
  <si>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</si>
  <si>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</si>
  <si>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</si>
  <si>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</si>
  <si>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</si>
  <si>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</si>
  <si>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</si>
  <si>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</si>
  <si>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</si>
  <si>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</si>
  <si>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</si>
  <si>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</si>
  <si>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</si>
  <si>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</si>
  <si>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</si>
  <si>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</si>
  <si>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</si>
  <si>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</si>
  <si>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</si>
  <si>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</si>
  <si>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</si>
  <si>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</si>
  <si>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</si>
  <si>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</si>
  <si>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</si>
  <si>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</si>
  <si>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</si>
  <si>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</si>
  <si>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</si>
  <si>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</si>
  <si>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</si>
  <si>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</si>
  <si>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</si>
  <si>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</si>
  <si>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</si>
  <si>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</si>
  <si>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</si>
  <si>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</si>
  <si>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</si>
  <si>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</si>
  <si>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</si>
  <si>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</si>
  <si>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</si>
  <si>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</si>
  <si>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</si>
  <si>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</si>
  <si>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</si>
  <si>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</si>
  <si>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</si>
  <si>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</si>
  <si>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</si>
  <si>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</si>
  <si>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</si>
  <si>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</si>
  <si>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</si>
  <si>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</si>
  <si>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</si>
  <si>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</si>
  <si>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</si>
  <si>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</si>
  <si>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</si>
  <si>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</si>
  <si>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</si>
  <si>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</si>
  <si>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</si>
  <si>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</si>
  <si>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</si>
  <si>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</si>
  <si>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</si>
  <si>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</si>
  <si>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</si>
  <si>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</si>
  <si>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</si>
  <si>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</si>
  <si>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</si>
  <si>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</si>
  <si>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</si>
  <si>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</si>
  <si>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</si>
  <si>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</si>
  <si>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</si>
  <si>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</si>
  <si>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</si>
  <si>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</si>
  <si>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</si>
  <si>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</si>
  <si>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</si>
  <si>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</si>
  <si>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</si>
  <si>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</si>
  <si>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</si>
  <si>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</si>
  <si>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</si>
  <si>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</si>
  <si>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</si>
  <si>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</si>
  <si>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</si>
  <si>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</si>
  <si>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</si>
  <si>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</si>
  <si>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</si>
  <si>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</si>
  <si>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</si>
  <si>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</si>
  <si>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</si>
  <si>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</si>
  <si>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</si>
  <si>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</si>
  <si>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</si>
  <si>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</si>
  <si>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</si>
  <si>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</si>
  <si>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</si>
  <si>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</si>
  <si>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</si>
  <si>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</si>
  <si>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</si>
  <si>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</si>
  <si>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</si>
  <si>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</si>
  <si>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</si>
  <si>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</si>
  <si>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</si>
  <si>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</si>
  <si>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</si>
  <si>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</si>
  <si>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</si>
  <si>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</si>
  <si>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</si>
  <si>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</si>
  <si>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</si>
  <si>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</si>
  <si>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</si>
  <si>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</si>
  <si>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</si>
  <si>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</si>
  <si>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</si>
  <si>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</si>
  <si>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</si>
  <si>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</si>
  <si>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</si>
  <si>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</si>
  <si>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</si>
  <si>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</si>
  <si>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</si>
  <si>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</si>
  <si>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</si>
  <si>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</si>
  <si>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</si>
  <si>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</si>
  <si>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</si>
  <si>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</si>
  <si>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</si>
  <si>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</si>
  <si>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</si>
  <si>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</si>
  <si>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</si>
  <si>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</si>
  <si>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</si>
  <si>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</si>
  <si>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</si>
  <si>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</si>
  <si>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</si>
  <si>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</si>
  <si>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</si>
  <si>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</si>
  <si>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</si>
  <si>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</si>
  <si>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</si>
  <si>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</si>
  <si>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</si>
  <si>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</si>
  <si>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</si>
  <si>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</si>
  <si>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</si>
  <si>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</si>
  <si>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</si>
  <si>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</si>
  <si>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</si>
  <si>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</si>
  <si>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</si>
  <si>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</si>
  <si>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</si>
  <si>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</si>
  <si>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</si>
  <si>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</si>
  <si>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</si>
  <si>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</si>
  <si>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</si>
  <si>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</si>
  <si>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</si>
  <si>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</si>
  <si>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</si>
  <si>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</si>
  <si>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</si>
  <si>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</si>
  <si>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</si>
  <si>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</si>
  <si>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</si>
  <si>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</si>
  <si>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</si>
  <si>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</si>
  <si>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</si>
  <si>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</si>
  <si>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</si>
  <si>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</si>
  <si>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</si>
  <si>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</si>
  <si>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</si>
  <si>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</si>
  <si>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</si>
  <si>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</si>
  <si>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</si>
  <si>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</si>
  <si>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</si>
  <si>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</si>
  <si>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</si>
  <si>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</si>
  <si>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</si>
  <si>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</si>
  <si>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</si>
  <si>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</si>
  <si>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</si>
  <si>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</si>
  <si>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</si>
  <si>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</si>
  <si>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</si>
  <si>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</si>
  <si>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</si>
  <si>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</si>
  <si>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</si>
  <si>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</si>
  <si>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</si>
  <si>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</si>
  <si>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</si>
  <si>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</si>
  <si>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</si>
  <si>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</si>
  <si>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</si>
  <si>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</si>
  <si>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</si>
  <si>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</si>
  <si>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</si>
  <si>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</si>
  <si>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</si>
  <si>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</si>
  <si>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</si>
  <si>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</si>
  <si>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</si>
  <si>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</si>
  <si>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</si>
  <si>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</si>
  <si>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</si>
  <si>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</si>
  <si>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</si>
  <si>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</si>
  <si>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</si>
  <si>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</si>
  <si>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</si>
  <si>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</si>
  <si>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</si>
  <si>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</si>
  <si>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</si>
  <si>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</si>
  <si>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</si>
  <si>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</si>
  <si>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</si>
  <si>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</si>
  <si>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</si>
  <si>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</si>
  <si>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</si>
  <si>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</si>
  <si>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</si>
  <si>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</si>
  <si>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</si>
  <si>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</si>
  <si>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</si>
  <si>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</si>
  <si>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</si>
  <si>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</si>
  <si>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</si>
  <si>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</si>
  <si>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</si>
  <si>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</si>
  <si>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</si>
  <si>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</si>
  <si>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</si>
  <si>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</si>
  <si>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</si>
  <si>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</si>
  <si>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</si>
  <si>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</si>
  <si>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</si>
  <si>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</si>
  <si>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</si>
  <si>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</si>
  <si>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</si>
  <si>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</si>
  <si>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</si>
  <si>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</si>
  <si>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</si>
  <si>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</si>
  <si>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</si>
  <si>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</si>
  <si>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</si>
  <si>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</si>
  <si>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</si>
  <si>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</si>
  <si>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</si>
  <si>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</si>
  <si>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</si>
  <si>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</si>
  <si>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</si>
  <si>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</si>
  <si>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</si>
  <si>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</si>
  <si>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</si>
  <si>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</si>
  <si>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</si>
  <si>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</si>
  <si>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</si>
  <si>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</si>
  <si>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</si>
  <si>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</si>
  <si>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</si>
  <si>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</si>
  <si>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</si>
  <si>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</si>
  <si>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</si>
  <si>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</si>
  <si>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</si>
  <si>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</si>
  <si>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</si>
  <si>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</si>
  <si>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</si>
  <si>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</si>
  <si>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</si>
  <si>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</si>
  <si>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</si>
  <si>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</si>
  <si>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</si>
  <si>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</si>
  <si>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</si>
  <si>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</si>
  <si>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</si>
  <si>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</si>
  <si>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</si>
  <si>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</si>
  <si>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</si>
  <si>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</si>
  <si>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</si>
  <si>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</si>
  <si>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</si>
  <si>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</si>
  <si>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</si>
  <si>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</si>
  <si>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</si>
  <si>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</si>
  <si>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</si>
  <si>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</si>
  <si>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</si>
  <si>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</si>
  <si>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</si>
  <si>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</si>
  <si>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</si>
  <si>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</si>
  <si>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</si>
  <si>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</si>
  <si>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</si>
  <si>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</si>
  <si>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</si>
  <si>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</si>
  <si>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</si>
  <si>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</si>
  <si>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</si>
  <si>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</si>
  <si>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</si>
  <si>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</si>
  <si>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</si>
  <si>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</si>
  <si>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</si>
  <si>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</si>
  <si>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</si>
  <si>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</si>
  <si>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</si>
  <si>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</si>
  <si>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</si>
  <si>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</si>
  <si>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</si>
  <si>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</si>
  <si>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</si>
  <si>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</si>
  <si>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</si>
  <si>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</si>
  <si>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</si>
  <si>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</si>
  <si>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</si>
  <si>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</si>
  <si>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</si>
  <si>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</si>
  <si>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</si>
  <si>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</si>
  <si>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</si>
  <si>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</si>
  <si>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</si>
  <si>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</si>
  <si>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</si>
  <si>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</si>
  <si>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</si>
  <si>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</si>
  <si>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</si>
  <si>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</si>
  <si>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</si>
  <si>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</si>
  <si>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</si>
  <si>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</si>
  <si>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</si>
  <si>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</si>
  <si>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</si>
  <si>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</si>
  <si>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</si>
  <si>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</si>
  <si>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</si>
  <si>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</si>
  <si>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</si>
  <si>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</si>
  <si>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</si>
  <si>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</si>
  <si>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</si>
  <si>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</si>
  <si>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</si>
  <si>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</si>
  <si>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</si>
  <si>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</si>
  <si>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</si>
  <si>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</si>
  <si>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</si>
  <si>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</si>
  <si>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</si>
  <si>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</si>
  <si>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</si>
  <si>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</si>
  <si>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</si>
  <si>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</si>
  <si>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</si>
  <si>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</si>
  <si>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</si>
  <si>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</si>
  <si>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</si>
  <si>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</si>
  <si>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</si>
  <si>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</si>
  <si>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</si>
  <si>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</si>
  <si>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</si>
  <si>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</si>
  <si>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</si>
  <si>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</si>
  <si>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</si>
  <si>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</si>
  <si>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</si>
  <si>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</si>
  <si>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</si>
  <si>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</si>
  <si>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</si>
  <si>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</si>
  <si>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</si>
  <si>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</si>
  <si>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</si>
  <si>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</si>
  <si>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</si>
  <si>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</si>
  <si>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</si>
  <si>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</si>
  <si>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</si>
  <si>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</si>
  <si>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</si>
  <si>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</si>
  <si>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</si>
  <si>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</si>
  <si>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</si>
  <si>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</si>
  <si>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</si>
  <si>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</si>
  <si>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</si>
  <si>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</si>
  <si>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</si>
  <si>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</si>
  <si>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</si>
  <si>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</si>
  <si>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</si>
  <si>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</si>
  <si>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</si>
  <si>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</si>
  <si>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</si>
  <si>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</si>
  <si>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</si>
  <si>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</si>
  <si>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</si>
  <si>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</si>
  <si>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</si>
  <si>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</si>
  <si>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</si>
  <si>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</si>
  <si>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</si>
  <si>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</si>
  <si>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</si>
  <si>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</si>
  <si>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</si>
  <si>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</si>
  <si>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</si>
  <si>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</si>
  <si>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</si>
  <si>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</si>
  <si>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</si>
  <si>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</si>
  <si>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</si>
  <si>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</si>
  <si>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</si>
  <si>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</si>
  <si>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</si>
  <si>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</si>
  <si>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</si>
  <si>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</si>
  <si>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</si>
  <si>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</si>
  <si>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</si>
  <si>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</si>
  <si>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</si>
  <si>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</si>
  <si>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</si>
  <si>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</si>
  <si>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</si>
  <si>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</si>
  <si>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</si>
  <si>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</si>
  <si>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</si>
  <si>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</si>
  <si>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</si>
  <si>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</si>
  <si>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</si>
  <si>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</si>
  <si>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</si>
  <si>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</si>
  <si>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</si>
  <si>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</si>
  <si>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</si>
  <si>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</si>
  <si>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</si>
  <si>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</si>
  <si>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</si>
  <si>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</si>
  <si>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</si>
  <si>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</si>
  <si>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</si>
  <si>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</si>
  <si>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</si>
  <si>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</si>
  <si>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</si>
  <si>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</si>
  <si>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</si>
  <si>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</si>
  <si>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</si>
  <si>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</si>
  <si>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</si>
  <si>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</si>
  <si>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</si>
  <si>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</si>
  <si>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</si>
  <si>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</si>
  <si>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</si>
  <si>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</si>
  <si>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</si>
  <si>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</si>
  <si>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</si>
  <si>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</si>
  <si>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</si>
  <si>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</si>
  <si>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</si>
  <si>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</si>
  <si>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</si>
  <si>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</si>
  <si>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</si>
  <si>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</si>
  <si>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</si>
  <si>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</si>
  <si>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</si>
  <si>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</si>
  <si>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</si>
  <si>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</si>
  <si>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</si>
  <si>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</si>
  <si>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</si>
  <si>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</si>
  <si>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</si>
  <si>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</si>
  <si>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</si>
  <si>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</si>
  <si>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</si>
  <si>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</si>
  <si>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</si>
  <si>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</si>
  <si>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</si>
  <si>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</si>
  <si>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</si>
  <si>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</si>
  <si>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</si>
  <si>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</si>
  <si>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</si>
  <si>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</si>
  <si>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</si>
  <si>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</si>
  <si>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</si>
  <si>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</si>
  <si>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</si>
  <si>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</si>
  <si>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</si>
  <si>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</si>
  <si>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</si>
  <si>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</si>
  <si>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</si>
  <si>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</si>
  <si>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</si>
  <si>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</si>
  <si>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</si>
  <si>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</si>
  <si>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</si>
  <si>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</si>
  <si>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</si>
  <si>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</si>
  <si>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</si>
  <si>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</si>
  <si>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</si>
  <si>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</si>
  <si>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</si>
  <si>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</si>
  <si>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</si>
  <si>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</si>
  <si>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</si>
  <si>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</si>
  <si>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</si>
  <si>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</si>
  <si>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</si>
  <si>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</si>
  <si>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</si>
  <si>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</si>
  <si>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</si>
  <si>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</si>
  <si>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</si>
  <si>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</si>
  <si>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</si>
  <si>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</si>
  <si>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</si>
  <si>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</si>
  <si>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</si>
  <si>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</si>
  <si>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</si>
  <si>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</si>
  <si>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</si>
  <si>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</si>
  <si>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</si>
  <si>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</si>
  <si>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</si>
  <si>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</si>
  <si>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</si>
  <si>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</si>
  <si>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</si>
  <si>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</si>
  <si>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</si>
  <si>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</si>
  <si>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</si>
  <si>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</si>
  <si>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</si>
  <si>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</si>
  <si>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</si>
  <si>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</si>
  <si>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</si>
  <si>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</si>
  <si>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</si>
  <si>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</si>
  <si>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</si>
  <si>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</si>
  <si>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</si>
  <si>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</si>
  <si>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</si>
  <si>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</si>
  <si>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</si>
  <si>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</si>
  <si>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</si>
  <si>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</si>
  <si>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</si>
  <si>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</si>
  <si>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</si>
  <si>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</si>
  <si>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</si>
  <si>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</si>
  <si>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</si>
  <si>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</si>
  <si>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</si>
  <si>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</si>
  <si>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</si>
  <si>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</si>
  <si>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</si>
  <si>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</si>
  <si>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</si>
  <si>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</si>
  <si>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</si>
  <si>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</si>
  <si>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</si>
  <si>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</si>
  <si>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</si>
  <si>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</si>
  <si>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</si>
  <si>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</si>
  <si>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</si>
  <si>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</si>
  <si>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</si>
  <si>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</si>
  <si>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</si>
  <si>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</si>
  <si>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</si>
  <si>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</si>
  <si>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</si>
  <si>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</si>
  <si>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</si>
  <si>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</si>
  <si>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</si>
  <si>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</si>
  <si>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</si>
  <si>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</si>
  <si>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</si>
  <si>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</si>
  <si>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</si>
  <si>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</si>
  <si>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</si>
  <si>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</si>
  <si>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</si>
  <si>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</si>
  <si>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</si>
  <si>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</si>
  <si>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</si>
  <si>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</si>
  <si>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</si>
  <si>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</si>
  <si>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</si>
  <si>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</si>
  <si>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</si>
  <si>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</si>
  <si>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</si>
  <si>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</si>
  <si>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</si>
  <si>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</si>
  <si>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</si>
  <si>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</si>
  <si>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</si>
  <si>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</si>
  <si>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</si>
  <si>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</si>
  <si>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</si>
  <si>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</si>
  <si>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</si>
  <si>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</si>
  <si>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</si>
  <si>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</si>
  <si>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</si>
  <si>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</si>
  <si>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</si>
  <si>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</si>
  <si>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</si>
  <si>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</si>
  <si>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</si>
  <si>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</si>
  <si>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</si>
  <si>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</si>
  <si>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</si>
  <si>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</si>
  <si>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</si>
  <si>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</si>
  <si>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</si>
  <si>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</si>
  <si>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</si>
  <si>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</si>
  <si>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</si>
  <si>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</si>
  <si>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</si>
  <si>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</si>
  <si>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</si>
  <si>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</si>
  <si>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</si>
  <si>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</si>
  <si>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</si>
  <si>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</si>
  <si>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</si>
  <si>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</si>
  <si>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</si>
  <si>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</si>
  <si>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</si>
  <si>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</si>
  <si>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</si>
  <si>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</si>
  <si>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</si>
  <si>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</si>
  <si>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</si>
  <si>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</si>
  <si>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</si>
  <si>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</si>
  <si>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</si>
  <si>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</si>
  <si>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</si>
  <si>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</si>
  <si>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</si>
  <si>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</si>
  <si>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</si>
  <si>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</si>
  <si>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</si>
  <si>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</si>
  <si>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</si>
  <si>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</si>
  <si>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</si>
  <si>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</si>
  <si>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</si>
  <si>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</si>
  <si>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</si>
  <si>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</si>
  <si>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</si>
  <si>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</si>
  <si>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</si>
  <si>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</si>
  <si>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</si>
  <si>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</si>
  <si>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</si>
  <si>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</si>
  <si>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</si>
  <si>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</si>
  <si>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</si>
  <si>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</si>
  <si>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</si>
  <si>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</si>
  <si>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</si>
  <si>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</si>
  <si>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</si>
  <si>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</si>
  <si>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</si>
  <si>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</si>
  <si>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</si>
  <si>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</si>
  <si>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</si>
  <si>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</si>
  <si>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</si>
  <si>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</si>
  <si>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</si>
  <si>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</si>
  <si>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</si>
  <si>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</si>
  <si>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</si>
  <si>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</si>
  <si>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</si>
  <si>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</si>
  <si>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</si>
  <si>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</si>
  <si>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</si>
  <si>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</si>
  <si>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</si>
  <si>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</si>
  <si>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</si>
  <si>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</si>
  <si>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</si>
  <si>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</si>
  <si>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</si>
  <si>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</si>
  <si>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</si>
  <si>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</si>
  <si>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</si>
  <si>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</si>
  <si>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</si>
  <si>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</si>
  <si>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</si>
  <si>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</si>
  <si>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</si>
  <si>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</si>
  <si>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</si>
  <si>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</si>
  <si>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</si>
  <si>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</si>
  <si>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</si>
  <si>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</si>
  <si>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</si>
  <si>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</si>
  <si>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</si>
  <si>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</si>
  <si>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</si>
  <si>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</si>
  <si>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</si>
  <si>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</si>
  <si>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</si>
  <si>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</si>
  <si>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</si>
  <si>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</si>
  <si>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</si>
  <si>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</si>
  <si>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</si>
  <si>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</si>
  <si>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</si>
  <si>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</si>
  <si>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</si>
  <si>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</si>
  <si>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</si>
  <si>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</si>
  <si>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</si>
  <si>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</si>
  <si>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</si>
  <si>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</si>
  <si>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</si>
  <si>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</si>
  <si>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</si>
  <si>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</si>
  <si>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</si>
  <si>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</si>
  <si>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</si>
  <si>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</si>
  <si>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</si>
  <si>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</si>
  <si>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</si>
  <si>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</si>
  <si>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</si>
  <si>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</si>
  <si>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</si>
  <si>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</si>
  <si>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</si>
  <si>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</si>
  <si>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</si>
  <si>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</si>
  <si>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</si>
  <si>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</si>
  <si>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</si>
  <si>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</si>
  <si>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</si>
  <si>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</si>
  <si>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</si>
  <si>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</si>
  <si>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</si>
  <si>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</si>
  <si>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</si>
  <si>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</si>
  <si>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</si>
  <si>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</si>
  <si>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</si>
  <si>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</si>
  <si>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</si>
  <si>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</si>
  <si>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</si>
  <si>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</si>
  <si>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</si>
  <si>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</si>
  <si>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</si>
  <si>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</si>
  <si>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</si>
  <si>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</si>
  <si>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</si>
  <si>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</si>
  <si>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</si>
  <si>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</si>
  <si>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</si>
  <si>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</si>
  <si>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</si>
  <si>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</si>
  <si>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</si>
  <si>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</si>
  <si>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</si>
  <si>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</si>
  <si>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</si>
  <si>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</si>
  <si>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</si>
  <si>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</si>
  <si>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</si>
  <si>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</si>
  <si>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</si>
  <si>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</si>
  <si>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</si>
  <si>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</si>
  <si>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</si>
  <si>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</si>
  <si>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</si>
  <si>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</si>
  <si>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</si>
  <si>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</si>
  <si>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</si>
  <si>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</si>
  <si>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</si>
  <si>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</si>
  <si>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</si>
  <si>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</si>
  <si>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</si>
  <si>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</si>
  <si>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</si>
  <si>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</si>
  <si>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</si>
  <si>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</si>
  <si>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</si>
  <si>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</si>
  <si>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</si>
  <si>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</si>
  <si>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</si>
  <si>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</si>
  <si>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</si>
  <si>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</si>
  <si>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</si>
  <si>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</si>
  <si>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</si>
  <si>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</si>
  <si>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</si>
  <si>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</si>
  <si>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</si>
  <si>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</si>
  <si>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</si>
  <si>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</si>
  <si>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</si>
  <si>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</si>
  <si>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</si>
  <si>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</si>
  <si>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</si>
  <si>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</si>
  <si>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</si>
  <si>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</si>
  <si>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</si>
  <si>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</si>
  <si>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</si>
  <si>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</si>
  <si>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</si>
  <si>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</si>
  <si>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</si>
  <si>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</si>
  <si>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</si>
  <si>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</si>
  <si>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</si>
  <si>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</si>
  <si>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</si>
  <si>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</si>
  <si>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</si>
  <si>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</si>
  <si>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</si>
  <si>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</si>
  <si>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</si>
  <si>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</si>
  <si>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</si>
  <si>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</si>
  <si>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</si>
  <si>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</si>
  <si>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</si>
  <si>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</si>
  <si>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</si>
  <si>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</si>
  <si>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</si>
  <si>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</si>
  <si>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</si>
  <si>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</si>
  <si>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</si>
  <si>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</si>
  <si>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</si>
  <si>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</si>
  <si>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</si>
  <si>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</si>
  <si>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</si>
  <si>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</si>
  <si>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</si>
  <si>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</si>
  <si>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</si>
  <si>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</si>
  <si>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</si>
  <si>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</si>
  <si>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</si>
  <si>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</si>
  <si>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</si>
  <si>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</si>
  <si>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</si>
  <si>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</si>
  <si>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</si>
  <si>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</si>
  <si>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</si>
  <si>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</si>
  <si>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</si>
  <si>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</si>
  <si>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</si>
  <si>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</si>
  <si>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</si>
  <si>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</si>
  <si>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</si>
  <si>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</si>
  <si>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</si>
  <si>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</si>
  <si>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</si>
  <si>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</si>
  <si>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</si>
  <si>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</si>
  <si>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</si>
  <si>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</si>
  <si>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</si>
  <si>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</si>
  <si>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</si>
  <si>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</si>
  <si>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</si>
  <si>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</si>
  <si>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</si>
  <si>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</si>
  <si>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</si>
  <si>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</si>
  <si>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</si>
  <si>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</si>
  <si>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</si>
  <si>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</si>
  <si>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</si>
  <si>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</si>
  <si>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</si>
  <si>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</si>
  <si>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</si>
  <si>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</si>
  <si>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</si>
  <si>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</si>
  <si>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</si>
  <si>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</si>
  <si>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</si>
  <si>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</si>
  <si>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</si>
  <si>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</si>
  <si>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</si>
  <si>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</si>
  <si>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</si>
  <si>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</si>
  <si>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</si>
  <si>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</si>
  <si>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</si>
  <si>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</si>
  <si>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</si>
  <si>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</si>
  <si>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</si>
  <si>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</si>
  <si>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</si>
  <si>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</si>
  <si>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</si>
  <si>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</si>
  <si>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</si>
  <si>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</si>
  <si>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</si>
  <si>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</si>
  <si>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</si>
  <si>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</si>
  <si>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</si>
  <si>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</si>
  <si>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</si>
  <si>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</si>
  <si>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</si>
  <si>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</si>
  <si>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</si>
  <si>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</si>
  <si>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</si>
  <si>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</si>
  <si>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</si>
  <si>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</si>
  <si>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</si>
  <si>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</si>
  <si>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</si>
  <si>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</si>
  <si>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</si>
  <si>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</si>
  <si>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</si>
  <si>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</si>
  <si>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</si>
  <si>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</si>
  <si>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</si>
  <si>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</si>
  <si>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</si>
  <si>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</si>
  <si>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</si>
  <si>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</si>
  <si>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</si>
  <si>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</si>
  <si>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</si>
  <si>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</si>
  <si>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</si>
  <si>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</si>
  <si>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</si>
  <si>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</si>
  <si>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</si>
  <si>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</si>
  <si>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</si>
  <si>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</si>
  <si>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</si>
  <si>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</si>
  <si>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</si>
  <si>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</si>
  <si>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</si>
  <si>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</si>
  <si>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</si>
  <si>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</si>
  <si>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</si>
  <si>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</si>
  <si>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</si>
  <si>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</si>
  <si>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</si>
  <si>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</si>
  <si>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</si>
  <si>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</si>
  <si>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</si>
  <si>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</si>
  <si>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</si>
  <si>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</si>
  <si>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</si>
  <si>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</si>
  <si>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</si>
  <si>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</si>
  <si>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</si>
  <si>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</si>
  <si>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</si>
  <si>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</si>
  <si>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</si>
  <si>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</si>
  <si>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</si>
  <si>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</si>
  <si>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</si>
  <si>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</si>
  <si>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</si>
  <si>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</si>
  <si>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</si>
  <si>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</si>
  <si>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</si>
  <si>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</si>
  <si>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</si>
  <si>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</si>
  <si>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</si>
  <si>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</si>
  <si>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</si>
  <si>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</si>
  <si>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</si>
  <si>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</si>
  <si>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</si>
  <si>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</si>
  <si>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</si>
  <si>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</si>
  <si>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</si>
  <si>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</si>
  <si>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</si>
  <si>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</si>
  <si>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</si>
  <si>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</si>
  <si>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</si>
  <si>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</si>
  <si>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</si>
  <si>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</si>
  <si>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</si>
  <si>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</si>
  <si>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</si>
  <si>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</si>
  <si>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</si>
  <si>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</si>
  <si>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</si>
  <si>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</si>
  <si>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</si>
  <si>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</si>
  <si>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</si>
  <si>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</si>
  <si>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</si>
  <si>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</si>
  <si>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</si>
  <si>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</si>
  <si>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</si>
  <si>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</si>
  <si>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</si>
  <si>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</si>
  <si>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</si>
  <si>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</si>
  <si>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</si>
  <si>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</si>
  <si>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</si>
  <si>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</si>
  <si>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</si>
  <si>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</si>
  <si>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</si>
  <si>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</si>
  <si>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</si>
  <si>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</si>
  <si>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</si>
  <si>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</si>
  <si>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</si>
  <si>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</si>
  <si>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</si>
  <si>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</si>
  <si>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</si>
  <si>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</si>
  <si>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</si>
  <si>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</si>
  <si>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</si>
  <si>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</si>
  <si>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</si>
  <si>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</si>
  <si>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</si>
  <si>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</si>
  <si>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</si>
  <si>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</si>
  <si>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</si>
  <si>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</si>
  <si>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</si>
  <si>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</si>
  <si>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</si>
  <si>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</si>
  <si>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</si>
  <si>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</si>
  <si>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</si>
  <si>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</si>
  <si>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</si>
  <si>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</si>
  <si>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</si>
  <si>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</si>
  <si>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</si>
  <si>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</si>
  <si>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</si>
  <si>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</si>
  <si>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</si>
  <si>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</si>
  <si>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</si>
  <si>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</si>
  <si>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</si>
  <si>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</si>
  <si>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</si>
  <si>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</si>
  <si>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</si>
  <si>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</si>
  <si>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</si>
  <si>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</si>
  <si>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</si>
  <si>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</si>
  <si>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</si>
  <si>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</si>
  <si>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</si>
  <si>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</si>
  <si>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</si>
  <si>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</si>
  <si>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</si>
  <si>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</si>
  <si>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</si>
  <si>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</si>
  <si>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</si>
  <si>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</si>
  <si>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</si>
  <si>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</si>
  <si>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</si>
  <si>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</si>
  <si>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</si>
  <si>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</si>
  <si>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</si>
  <si>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</si>
  <si>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</si>
  <si>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</si>
  <si>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</si>
  <si>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</si>
  <si>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</si>
  <si>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</si>
  <si>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</si>
  <si>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</si>
  <si>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</si>
  <si>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</si>
  <si>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</si>
  <si>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</si>
  <si>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</si>
  <si>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</si>
  <si>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</si>
  <si>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</si>
  <si>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</si>
  <si>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</si>
  <si>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</si>
  <si>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</si>
  <si>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</si>
  <si>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</si>
  <si>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</si>
  <si>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</si>
  <si>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</si>
  <si>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</si>
  <si>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</si>
  <si>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</si>
  <si>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</si>
  <si>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</si>
  <si>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</si>
  <si>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</si>
  <si>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</si>
  <si>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</si>
  <si>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</si>
  <si>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</si>
  <si>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</si>
  <si>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</si>
  <si>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</si>
  <si>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</si>
  <si>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</si>
  <si>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</si>
  <si>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</si>
  <si>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</si>
  <si>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</si>
  <si>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</si>
  <si>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</si>
  <si>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</si>
  <si>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</si>
  <si>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</si>
  <si>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</si>
  <si>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</si>
  <si>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</si>
  <si>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</si>
  <si>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</si>
  <si>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</si>
  <si>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</si>
  <si>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</si>
  <si>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</si>
  <si>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</si>
  <si>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</si>
  <si>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</si>
  <si>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</si>
  <si>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</si>
  <si>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</si>
  <si>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</si>
  <si>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</si>
  <si>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</si>
  <si>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</si>
  <si>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</si>
  <si>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</si>
  <si>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</si>
  <si>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</si>
  <si>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</si>
  <si>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</si>
  <si>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</si>
  <si>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</si>
  <si>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</si>
  <si>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</si>
  <si>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</si>
  <si>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</si>
  <si>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</si>
  <si>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</si>
  <si>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</si>
  <si>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</si>
  <si>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</si>
  <si>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</si>
  <si>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</si>
  <si>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</si>
  <si>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</si>
  <si>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</si>
  <si>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</si>
  <si>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</si>
  <si>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</si>
  <si>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</si>
  <si>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</si>
  <si>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</si>
  <si>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</si>
  <si>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</si>
  <si>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</si>
  <si>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</si>
  <si>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</si>
  <si>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</si>
  <si>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</si>
  <si>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</si>
  <si>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</si>
  <si>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</si>
  <si>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</si>
  <si>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</si>
  <si>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</si>
  <si>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</si>
  <si>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</si>
  <si>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</si>
  <si>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</si>
  <si>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</si>
  <si>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</si>
  <si>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</si>
  <si>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</si>
  <si>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</si>
  <si>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</si>
  <si>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</si>
  <si>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</si>
  <si>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</si>
  <si>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</si>
  <si>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</si>
  <si>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</si>
  <si>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</si>
  <si>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</si>
  <si>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</si>
  <si>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</si>
  <si>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</si>
  <si>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</si>
  <si>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</si>
  <si>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</si>
  <si>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</si>
  <si>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</si>
  <si>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</si>
  <si>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</si>
  <si>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</si>
  <si>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</si>
  <si>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</si>
  <si>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</si>
  <si>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</si>
  <si>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</si>
  <si>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</si>
  <si>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</si>
  <si>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</si>
  <si>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</si>
  <si>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</si>
  <si>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</si>
  <si>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</si>
  <si>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</si>
  <si>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</si>
  <si>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</si>
  <si>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</si>
  <si>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</si>
  <si>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</si>
  <si>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</si>
  <si>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</si>
  <si>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</si>
  <si>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</si>
  <si>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</si>
  <si>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</si>
  <si>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</si>
  <si>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</si>
  <si>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</si>
  <si>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</si>
  <si>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</si>
  <si>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</si>
  <si>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</si>
  <si>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</si>
  <si>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</si>
  <si>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</si>
  <si>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</si>
  <si>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</si>
  <si>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</si>
  <si>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</si>
  <si>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</si>
  <si>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</si>
  <si>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</si>
  <si>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</si>
  <si>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</si>
  <si>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</si>
  <si>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</si>
  <si>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</si>
  <si>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</si>
  <si>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</si>
  <si>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</si>
  <si>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</si>
  <si>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</si>
  <si>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</si>
  <si>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</si>
  <si>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</si>
  <si>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</si>
  <si>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</si>
  <si>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</si>
  <si>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</si>
  <si>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</si>
  <si>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</si>
  <si>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</si>
  <si>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</si>
  <si>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</si>
  <si>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</si>
  <si>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</si>
  <si>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</si>
  <si>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</si>
  <si>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</si>
  <si>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</si>
  <si>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</si>
  <si>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</si>
  <si>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</si>
  <si>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</si>
  <si>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</si>
  <si>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</si>
  <si>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</si>
  <si>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</si>
  <si>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</si>
  <si>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</si>
  <si>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</si>
  <si>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</si>
  <si>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</si>
  <si>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</si>
  <si>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</si>
  <si>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</si>
  <si>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</si>
  <si>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</si>
  <si>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</si>
  <si>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</si>
  <si>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</si>
  <si>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</si>
  <si>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</si>
  <si>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</si>
  <si>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</si>
  <si>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</si>
  <si>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</si>
  <si>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</si>
  <si>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</si>
  <si>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</si>
  <si>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</si>
  <si>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</si>
  <si>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</si>
  <si>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</si>
  <si>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</si>
  <si>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</si>
  <si>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</si>
  <si>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</si>
  <si>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</si>
  <si>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</si>
  <si>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</si>
  <si>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</si>
  <si>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</si>
  <si>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</si>
  <si>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</si>
  <si>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</si>
  <si>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</si>
  <si>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</si>
  <si>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</si>
  <si>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</si>
  <si>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</si>
  <si>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</si>
  <si>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</si>
  <si>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</si>
  <si>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</si>
  <si>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</si>
  <si>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</si>
  <si>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</si>
  <si>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</si>
  <si>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</si>
  <si>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</si>
  <si>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</si>
  <si>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</si>
  <si>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</si>
  <si>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</si>
  <si>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</si>
  <si>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</si>
  <si>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</si>
  <si>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</si>
  <si>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</si>
  <si>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</si>
  <si>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</si>
  <si>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</si>
  <si>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</si>
  <si>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</si>
  <si>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</si>
  <si>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</si>
  <si>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</si>
  <si>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</si>
  <si>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</si>
  <si>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</si>
  <si>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</si>
  <si>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</si>
  <si>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</si>
  <si>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</si>
  <si>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</si>
  <si>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</si>
  <si>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</si>
  <si>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</si>
  <si>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</si>
  <si>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</si>
  <si>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</si>
  <si>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</si>
  <si>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</si>
  <si>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</si>
  <si>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</si>
  <si>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</si>
  <si>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</si>
  <si>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</si>
  <si>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</si>
  <si>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</si>
  <si>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</si>
  <si>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</si>
  <si>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</si>
  <si>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</si>
  <si>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</si>
  <si>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</si>
  <si>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</si>
  <si>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</si>
  <si>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</si>
  <si>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</si>
  <si>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</si>
  <si>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</si>
  <si>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</si>
  <si>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</si>
  <si>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</si>
  <si>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</si>
  <si>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</si>
  <si>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</si>
  <si>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</si>
  <si>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</si>
  <si>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</si>
  <si>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</si>
  <si>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</si>
  <si>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</si>
  <si>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</si>
  <si>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</si>
  <si>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</si>
  <si>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</si>
  <si>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</si>
  <si>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</si>
  <si>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</si>
  <si>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</si>
  <si>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</si>
  <si>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</si>
  <si>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</si>
  <si>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</si>
  <si>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</si>
  <si>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</si>
  <si>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</si>
  <si>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</si>
  <si>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</si>
  <si>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</si>
  <si>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</si>
  <si>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</si>
  <si>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</si>
  <si>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</si>
  <si>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</si>
  <si>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</si>
  <si>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</si>
  <si>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</si>
  <si>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</si>
  <si>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</si>
  <si>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</si>
  <si>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</si>
  <si>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</si>
  <si>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</si>
  <si>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</si>
  <si>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</si>
  <si>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</si>
  <si>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</si>
  <si>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</si>
  <si>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</si>
  <si>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</si>
  <si>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</si>
  <si>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</si>
  <si>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</si>
  <si>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</si>
  <si>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</si>
  <si>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</si>
  <si>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</si>
  <si>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</si>
  <si>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</si>
  <si>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</si>
  <si>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</si>
  <si>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</si>
  <si>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</si>
  <si>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</si>
  <si>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</si>
  <si>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</si>
  <si>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</si>
  <si>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</si>
  <si>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</si>
  <si>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</si>
  <si>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</si>
  <si>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</si>
  <si>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</si>
  <si>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</si>
  <si>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</si>
  <si>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</si>
  <si>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</si>
  <si>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</si>
  <si>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</si>
  <si>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</si>
  <si>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</si>
  <si>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</si>
  <si>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</si>
  <si>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</si>
  <si>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</si>
  <si>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</si>
  <si>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</si>
  <si>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</si>
  <si>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</si>
  <si>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</si>
  <si>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</si>
  <si>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</si>
  <si>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</si>
  <si>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</si>
  <si>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</si>
  <si>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</si>
  <si>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</si>
  <si>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</si>
  <si>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</si>
  <si>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</si>
  <si>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</si>
  <si>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</si>
  <si>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</si>
  <si>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</si>
  <si>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</si>
  <si>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</si>
  <si>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</si>
  <si>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</si>
  <si>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</si>
  <si>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</si>
  <si>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</si>
  <si>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</si>
  <si>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</si>
  <si>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</si>
  <si>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</si>
  <si>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</si>
  <si>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</si>
  <si>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</si>
  <si>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</si>
  <si>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</si>
  <si>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</si>
  <si>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</si>
  <si>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</si>
  <si>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</si>
  <si>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</si>
  <si>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</si>
  <si>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</si>
  <si>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</si>
  <si>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</si>
  <si>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</si>
  <si>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</si>
  <si>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</si>
  <si>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</si>
  <si>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</si>
  <si>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</si>
  <si>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</si>
  <si>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</si>
  <si>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</si>
  <si>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</si>
  <si>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</si>
  <si>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</si>
  <si>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</si>
  <si>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</si>
  <si>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</si>
  <si>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</si>
  <si>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</si>
  <si>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</si>
  <si>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</si>
  <si>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</si>
  <si>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</si>
  <si>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</si>
  <si>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</si>
  <si>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</si>
  <si>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</si>
  <si>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</si>
  <si>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</si>
  <si>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</si>
  <si>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</si>
  <si>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</si>
  <si>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</si>
  <si>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</si>
  <si>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</si>
  <si>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</si>
  <si>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</si>
  <si>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</si>
  <si>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</si>
  <si>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</si>
  <si>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</si>
  <si>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</si>
  <si>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</si>
  <si>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</si>
  <si>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</si>
  <si>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</si>
  <si>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</si>
  <si>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</si>
  <si>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</si>
  <si>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</si>
  <si>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</si>
  <si>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</si>
  <si>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</si>
  <si>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</si>
  <si>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</si>
  <si>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</si>
  <si>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</si>
  <si>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</si>
  <si>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</si>
  <si>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</si>
  <si>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</si>
  <si>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</si>
  <si>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</si>
  <si>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</si>
  <si>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</si>
  <si>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</si>
  <si>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</si>
  <si>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</si>
  <si>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</si>
  <si>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</si>
  <si>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</si>
  <si>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</si>
  <si>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</si>
  <si>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</si>
  <si>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</si>
  <si>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</si>
  <si>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</si>
  <si>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</si>
  <si>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</si>
  <si>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</si>
  <si>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</si>
  <si>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</si>
  <si>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</si>
  <si>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</si>
  <si>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</si>
  <si>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</si>
  <si>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</si>
  <si>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</si>
  <si>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</si>
  <si>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</si>
  <si>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</si>
  <si>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</si>
  <si>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</si>
  <si>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</si>
  <si>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</si>
  <si>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</si>
  <si>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</si>
  <si>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</si>
  <si>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</si>
  <si>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</si>
  <si>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</si>
  <si>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</si>
  <si>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</si>
  <si>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</si>
  <si>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</si>
  <si>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</si>
  <si>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</si>
  <si>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</si>
  <si>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</si>
  <si>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</si>
  <si>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</si>
  <si>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</si>
  <si>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</si>
  <si>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</si>
  <si>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</si>
  <si>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</si>
  <si>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</si>
  <si>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</si>
  <si>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</si>
  <si>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</si>
  <si>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</si>
  <si>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</si>
  <si>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</si>
  <si>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</si>
  <si>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</si>
  <si>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</si>
  <si>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</si>
  <si>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</si>
  <si>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</si>
  <si>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</si>
  <si>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</si>
  <si>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</si>
  <si>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</si>
  <si>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</si>
  <si>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</si>
  <si>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</si>
  <si>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</si>
  <si>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</si>
  <si>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</si>
  <si>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</si>
  <si>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</si>
  <si>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</si>
  <si>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</si>
  <si>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</si>
  <si>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</si>
  <si>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</si>
  <si>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</si>
  <si>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</si>
  <si>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</si>
  <si>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</si>
  <si>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</si>
  <si>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</si>
  <si>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</si>
  <si>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</si>
  <si>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</si>
  <si>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</si>
  <si>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</si>
  <si>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</si>
  <si>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</si>
  <si>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</si>
  <si>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</si>
  <si>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</si>
  <si>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</si>
  <si>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</si>
  <si>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</si>
  <si>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</si>
  <si>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</si>
  <si>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</si>
  <si>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</si>
  <si>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</si>
  <si>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</si>
  <si>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</si>
  <si>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</si>
  <si>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</si>
  <si>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</si>
  <si>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</si>
  <si>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</si>
  <si>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</si>
  <si>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</si>
  <si>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</si>
  <si>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</si>
  <si>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</si>
  <si>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</si>
  <si>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</si>
  <si>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</si>
  <si>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</si>
  <si>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</si>
  <si>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</si>
  <si>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</si>
  <si>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</si>
  <si>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</si>
  <si>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</si>
  <si>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</si>
  <si>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</si>
  <si>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</si>
  <si>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</si>
  <si>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</si>
  <si>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</si>
  <si>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</si>
  <si>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</si>
  <si>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</si>
  <si>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</si>
  <si>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</si>
  <si>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</si>
  <si>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</si>
  <si>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</si>
  <si>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</si>
  <si>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</si>
  <si>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</si>
  <si>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</si>
  <si>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</si>
  <si>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</si>
  <si>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</si>
  <si>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</si>
  <si>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</si>
  <si>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</si>
  <si>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</si>
  <si>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</si>
  <si>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</si>
  <si>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</si>
  <si>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</si>
  <si>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</si>
  <si>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</si>
  <si>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</si>
  <si>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</si>
  <si>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</si>
  <si>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</si>
  <si>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</si>
  <si>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</si>
  <si>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</si>
  <si>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</si>
  <si>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</si>
  <si>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</si>
  <si>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</si>
  <si>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</si>
  <si>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</si>
  <si>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</si>
  <si>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</si>
  <si>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</si>
  <si>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</si>
  <si>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</si>
  <si>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</si>
  <si>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</si>
  <si>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</si>
  <si>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</si>
  <si>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</si>
  <si>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</si>
  <si>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</si>
  <si>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</si>
  <si>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</si>
  <si>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</si>
  <si>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</si>
  <si>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</si>
  <si>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</si>
  <si>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</si>
  <si>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</si>
  <si>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</si>
  <si>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</si>
  <si>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</si>
  <si>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</si>
  <si>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</si>
  <si>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</si>
  <si>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</si>
  <si>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</si>
  <si>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</si>
  <si>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</si>
  <si>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</si>
  <si>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</si>
  <si>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</si>
  <si>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</si>
  <si>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</si>
  <si>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</si>
  <si>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</si>
  <si>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</si>
  <si>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</si>
  <si>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</si>
  <si>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</si>
  <si>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</si>
  <si>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</si>
  <si>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</si>
  <si>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</si>
  <si>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</si>
  <si>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</si>
  <si>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</si>
  <si>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</si>
  <si>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</si>
  <si>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</si>
  <si>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</si>
  <si>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</si>
  <si>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</si>
  <si>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</si>
  <si>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</si>
  <si>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</si>
  <si>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</si>
  <si>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</si>
  <si>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</si>
  <si>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</si>
  <si>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</si>
  <si>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</si>
  <si>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</si>
  <si>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</si>
  <si>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</si>
  <si>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</si>
  <si>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</si>
  <si>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</si>
  <si>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</si>
  <si>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</si>
  <si>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</si>
  <si>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</si>
  <si>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</si>
  <si>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</si>
  <si>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</si>
  <si>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</si>
  <si>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</si>
  <si>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</si>
  <si>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</si>
  <si>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</si>
  <si>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</si>
  <si>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</si>
  <si>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</si>
  <si>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</si>
  <si>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</si>
  <si>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</si>
  <si>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</si>
  <si>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</si>
  <si>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</si>
  <si>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</si>
  <si>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</si>
  <si>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</si>
  <si>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</si>
  <si>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</si>
  <si>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</si>
  <si>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</si>
  <si>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</si>
  <si>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</si>
  <si>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</si>
  <si>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</si>
  <si>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</si>
  <si>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</si>
  <si>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</si>
  <si>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</si>
  <si>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</si>
  <si>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</si>
  <si>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</si>
  <si>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</si>
  <si>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</si>
  <si>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</si>
  <si>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</si>
  <si>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</si>
  <si>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</si>
  <si>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</si>
  <si>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</si>
  <si>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</si>
  <si>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</si>
  <si>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</si>
  <si>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</si>
  <si>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</si>
  <si>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</si>
  <si>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</si>
  <si>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</si>
  <si>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</si>
  <si>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</si>
  <si>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</si>
  <si>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</si>
  <si>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</si>
  <si>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</si>
  <si>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</si>
  <si>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</si>
  <si>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</si>
  <si>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</si>
  <si>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</si>
  <si>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</si>
  <si>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</si>
  <si>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</si>
  <si>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</si>
  <si>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</si>
  <si>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</si>
  <si>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</si>
  <si>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</si>
  <si>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</si>
  <si>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</si>
  <si>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</si>
  <si>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</si>
  <si>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</si>
  <si>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</si>
  <si>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</si>
  <si>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</si>
  <si>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</si>
  <si>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</si>
  <si>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</si>
  <si>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</si>
  <si>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</si>
  <si>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</si>
  <si>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</si>
  <si>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</si>
  <si>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</si>
  <si>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</si>
  <si>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</si>
  <si>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</si>
  <si>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</si>
  <si>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</si>
  <si>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</si>
  <si>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</si>
  <si>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</si>
  <si>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</si>
  <si>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</si>
  <si>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</si>
  <si>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</si>
  <si>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</si>
  <si>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</si>
  <si>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</si>
  <si>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</si>
  <si>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</si>
  <si>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</si>
  <si>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</si>
  <si>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</si>
  <si>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</si>
  <si>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</si>
  <si>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</si>
  <si>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</si>
  <si>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</si>
  <si>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</si>
  <si>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</si>
  <si>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</si>
  <si>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</si>
  <si>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</si>
  <si>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</si>
  <si>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</si>
  <si>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</si>
  <si>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</si>
  <si>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</si>
  <si>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</si>
  <si>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</si>
  <si>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</si>
  <si>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</si>
  <si>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</si>
  <si>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</si>
  <si>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</si>
  <si>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</si>
  <si>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</si>
  <si>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</si>
  <si>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</si>
  <si>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</si>
  <si>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</si>
  <si>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</si>
  <si>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</si>
  <si>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</si>
  <si>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</si>
  <si>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</si>
  <si>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</si>
  <si>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</si>
  <si>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</si>
  <si>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</si>
  <si>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</si>
  <si>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</si>
  <si>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</si>
  <si>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</si>
  <si>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</si>
  <si>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</si>
  <si>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</si>
  <si>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</si>
  <si>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</si>
  <si>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</si>
  <si>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</si>
  <si>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</si>
  <si>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</si>
  <si>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</si>
  <si>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</si>
  <si>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</si>
  <si>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</si>
  <si>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</si>
  <si>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</si>
  <si>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</si>
  <si>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</si>
  <si>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</si>
  <si>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</si>
  <si>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</si>
  <si>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</si>
  <si>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</si>
  <si>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</si>
  <si>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</si>
  <si>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</si>
  <si>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</si>
  <si>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</si>
  <si>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</si>
  <si>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</si>
  <si>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</si>
  <si>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</si>
  <si>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</si>
  <si>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</si>
  <si>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</si>
  <si>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</si>
  <si>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</si>
  <si>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</si>
  <si>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</si>
  <si>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</si>
  <si>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</si>
  <si>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</si>
  <si>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</si>
  <si>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</si>
  <si>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</si>
  <si>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</si>
  <si>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</si>
  <si>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</si>
  <si>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</si>
  <si>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</si>
  <si>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</si>
  <si>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</si>
  <si>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</si>
  <si>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</si>
  <si>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</si>
  <si>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</si>
  <si>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</si>
  <si>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</si>
  <si>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</si>
  <si>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</si>
  <si>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</si>
  <si>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</si>
  <si>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</si>
  <si>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</si>
  <si>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</si>
  <si>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</si>
  <si>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</si>
  <si>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</si>
  <si>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</si>
  <si>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</si>
  <si>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</si>
  <si>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</si>
  <si>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</si>
  <si>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</si>
  <si>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</si>
  <si>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</si>
  <si>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</si>
  <si>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</si>
  <si>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</si>
  <si>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</si>
  <si>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</si>
  <si>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</si>
  <si>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</si>
  <si>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</si>
  <si>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</si>
  <si>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</si>
  <si>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</si>
  <si>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</si>
  <si>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</si>
  <si>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</si>
  <si>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</si>
  <si>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</si>
  <si>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</si>
  <si>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</si>
  <si>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</si>
  <si>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</si>
  <si>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</si>
  <si>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</si>
  <si>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</si>
  <si>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</si>
  <si>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</si>
  <si>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</si>
  <si>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</si>
  <si>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</si>
  <si>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</si>
  <si>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</si>
  <si>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</si>
  <si>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</si>
  <si>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</si>
  <si>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</si>
  <si>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</si>
  <si>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</si>
  <si>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</si>
  <si>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</si>
  <si>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</si>
  <si>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</si>
  <si>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</si>
  <si>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</si>
  <si>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</si>
  <si>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</si>
  <si>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</si>
  <si>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</si>
  <si>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</si>
  <si>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</si>
  <si>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</si>
  <si>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</si>
  <si>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</si>
  <si>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</si>
  <si>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</si>
  <si>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</si>
  <si>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</si>
  <si>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</si>
  <si>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</si>
  <si>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</si>
  <si>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</si>
  <si>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</si>
  <si>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</si>
  <si>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</si>
  <si>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</si>
  <si>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</si>
  <si>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</si>
  <si>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</si>
  <si>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</si>
  <si>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</si>
  <si>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</si>
  <si>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</si>
  <si>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</si>
  <si>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</si>
  <si>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</si>
  <si>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</si>
  <si>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</si>
  <si>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</si>
  <si>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</si>
  <si>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</si>
  <si>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</si>
  <si>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</si>
  <si>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</si>
  <si>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</si>
  <si>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</si>
  <si>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</si>
  <si>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</si>
  <si>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</si>
  <si>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</si>
  <si>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</si>
  <si>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</si>
  <si>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</si>
  <si>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</si>
  <si>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</si>
  <si>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</si>
  <si>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</si>
  <si>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</si>
  <si>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</si>
  <si>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</si>
  <si>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</si>
  <si>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</si>
  <si>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</si>
  <si>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</si>
  <si>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</si>
  <si>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</si>
  <si>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</si>
  <si>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</si>
  <si>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</si>
  <si>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</si>
  <si>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</si>
  <si>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</si>
  <si>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</si>
  <si>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</si>
  <si>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</si>
  <si>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</si>
  <si>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</si>
  <si>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</si>
  <si>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</si>
  <si>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</si>
  <si>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</si>
  <si>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</si>
  <si>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</si>
  <si>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</si>
  <si>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</si>
  <si>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</si>
  <si>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</si>
  <si>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</si>
  <si>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</si>
  <si>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</si>
  <si>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</si>
  <si>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</si>
  <si>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</si>
  <si>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</si>
  <si>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</si>
  <si>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</si>
  <si>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</si>
  <si>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</si>
  <si>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</si>
  <si>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</si>
  <si>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</si>
  <si>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</si>
  <si>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</si>
  <si>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</si>
  <si>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</si>
  <si>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</si>
  <si>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</si>
  <si>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</si>
  <si>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</si>
  <si>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</si>
  <si>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</si>
  <si>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</si>
  <si>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</si>
  <si>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</si>
  <si>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</si>
  <si>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</si>
  <si>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</si>
  <si>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</si>
  <si>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</si>
  <si>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</si>
  <si>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</si>
  <si>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</si>
  <si>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</si>
  <si>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</si>
  <si>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</si>
  <si>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</si>
  <si>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</si>
  <si>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</si>
  <si>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</si>
  <si>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</si>
  <si>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</si>
  <si>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</si>
  <si>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</si>
  <si>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</si>
  <si>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</si>
  <si>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</si>
  <si>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</si>
  <si>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</si>
  <si>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</si>
  <si>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</si>
  <si>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</si>
  <si>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</si>
  <si>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</si>
  <si>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</si>
  <si>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</si>
  <si>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</si>
  <si>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</si>
  <si>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</si>
  <si>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</si>
  <si>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</si>
  <si>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</si>
  <si>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</si>
  <si>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</si>
  <si>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</si>
  <si>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</si>
  <si>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</si>
  <si>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</si>
  <si>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</si>
  <si>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</si>
  <si>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</si>
  <si>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</si>
  <si>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</si>
  <si>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</si>
  <si>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</si>
  <si>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</si>
  <si>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</si>
  <si>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</si>
  <si>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</si>
  <si>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</si>
  <si>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</si>
  <si>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</si>
  <si>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</si>
  <si>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</si>
  <si>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</si>
  <si>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</si>
  <si>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</si>
  <si>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</si>
  <si>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</si>
  <si>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</si>
  <si>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</si>
  <si>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</si>
  <si>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</si>
  <si>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</si>
  <si>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</si>
  <si>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</si>
  <si>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</si>
  <si>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</si>
  <si>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</si>
  <si>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</si>
  <si>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</si>
  <si>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</si>
  <si>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</si>
  <si>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</si>
  <si>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</si>
  <si>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</si>
  <si>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</si>
  <si>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</si>
  <si>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</si>
  <si>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</si>
  <si>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</si>
  <si>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</si>
  <si>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</si>
  <si>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</si>
  <si>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</si>
  <si>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</si>
  <si>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</si>
  <si>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</si>
  <si>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</si>
  <si>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</si>
  <si>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</si>
  <si>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</si>
  <si>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</si>
  <si>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</si>
  <si>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</si>
  <si>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</si>
  <si>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</si>
  <si>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</si>
  <si>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</si>
  <si>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</si>
  <si>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</si>
  <si>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</si>
  <si>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</si>
  <si>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</si>
  <si>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</si>
  <si>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</si>
  <si>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</si>
  <si>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</si>
  <si>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</si>
  <si>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</si>
  <si>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</si>
  <si>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</si>
  <si>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</si>
  <si>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</si>
  <si>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</si>
  <si>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</si>
  <si>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</si>
  <si>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</si>
  <si>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</si>
  <si>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</si>
  <si>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</si>
  <si>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</si>
  <si>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</si>
  <si>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</si>
  <si>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</si>
  <si>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</si>
  <si>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</si>
  <si>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</si>
  <si>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</si>
  <si>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</si>
  <si>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</si>
  <si>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</si>
  <si>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</si>
  <si>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</si>
  <si>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</si>
  <si>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</si>
  <si>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</si>
  <si>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</si>
  <si>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</si>
  <si>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</si>
  <si>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</si>
  <si>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</si>
  <si>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</si>
  <si>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</si>
  <si>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</si>
  <si>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</si>
  <si>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</si>
  <si>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</si>
  <si>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</si>
  <si>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</si>
  <si>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</si>
  <si>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</si>
  <si>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</si>
  <si>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</si>
  <si>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</si>
  <si>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</si>
  <si>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</si>
  <si>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</si>
  <si>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</si>
  <si>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</si>
  <si>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</si>
  <si>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</si>
  <si>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</si>
  <si>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</si>
  <si>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</si>
  <si>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</si>
  <si>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</si>
  <si>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</si>
  <si>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</si>
  <si>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</si>
  <si>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</si>
  <si>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</si>
  <si>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</si>
  <si>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</si>
  <si>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</si>
  <si>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</si>
  <si>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</si>
  <si>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</si>
  <si>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</si>
  <si>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</si>
  <si>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</si>
  <si>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</si>
  <si>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</si>
  <si>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</si>
  <si>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</si>
  <si>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</si>
  <si>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</si>
  <si>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</si>
  <si>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</si>
  <si>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</si>
  <si>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</si>
  <si>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</si>
  <si>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</si>
  <si>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</si>
  <si>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</si>
  <si>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</si>
  <si>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</si>
  <si>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</si>
  <si>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</si>
  <si>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</si>
  <si>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</si>
  <si>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</si>
  <si>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</si>
  <si>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</si>
  <si>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</si>
  <si>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</si>
  <si>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</si>
  <si>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</si>
  <si>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</si>
  <si>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</si>
  <si>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</si>
  <si>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</si>
  <si>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</si>
  <si>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</si>
  <si>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</si>
  <si>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</si>
  <si>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</si>
  <si>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</si>
  <si>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</si>
  <si>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</si>
  <si>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</si>
  <si>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</si>
  <si>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</si>
  <si>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</si>
  <si>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</si>
  <si>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</si>
  <si>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</si>
  <si>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</si>
  <si>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</si>
  <si>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</si>
  <si>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</si>
  <si>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</si>
  <si>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</si>
  <si>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</si>
  <si>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</si>
  <si>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</si>
  <si>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</si>
  <si>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</si>
  <si>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</si>
  <si>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</si>
  <si>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</si>
  <si>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</si>
  <si>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</si>
  <si>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</si>
  <si>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</si>
  <si>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</si>
  <si>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</si>
  <si>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</si>
  <si>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</si>
  <si>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</si>
  <si>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</si>
  <si>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</si>
  <si>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</si>
  <si>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</si>
  <si>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</si>
  <si>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</si>
  <si>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</si>
  <si>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</si>
  <si>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</si>
  <si>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</si>
  <si>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</si>
  <si>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</si>
  <si>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</si>
  <si>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</si>
  <si>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</si>
  <si>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</si>
  <si>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</si>
  <si>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</si>
  <si>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</si>
  <si>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</si>
  <si>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</si>
  <si>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</si>
  <si>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</si>
  <si>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</si>
  <si>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</si>
  <si>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</si>
  <si>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</si>
  <si>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</si>
  <si>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</si>
  <si>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</si>
  <si>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</si>
  <si>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</si>
  <si>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</si>
  <si>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</si>
  <si>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</si>
  <si>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</si>
  <si>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</si>
  <si>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</si>
  <si>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</si>
  <si>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</si>
  <si>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</si>
  <si>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</si>
  <si>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</si>
  <si>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</si>
  <si>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</si>
  <si>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</si>
  <si>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</si>
  <si>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</si>
  <si>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</si>
  <si>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</si>
  <si>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</si>
  <si>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</si>
  <si>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</si>
  <si>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</si>
  <si>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</si>
  <si>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</si>
  <si>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</si>
  <si>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</si>
  <si>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</si>
  <si>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</si>
  <si>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</si>
  <si>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</si>
  <si>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</si>
  <si>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</si>
  <si>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</si>
  <si>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</si>
  <si>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</si>
  <si>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</si>
  <si>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</si>
  <si>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</si>
  <si>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</si>
  <si>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</si>
  <si>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</si>
  <si>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</si>
  <si>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</si>
  <si>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</si>
  <si>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</si>
  <si>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</si>
  <si>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</si>
  <si>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</si>
  <si>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</si>
  <si>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</si>
  <si>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</si>
  <si>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</si>
  <si>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</si>
  <si>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</si>
  <si>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</si>
  <si>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</si>
  <si>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</si>
  <si>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</si>
  <si>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</si>
  <si>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</si>
  <si>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</si>
  <si>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</si>
  <si>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</si>
  <si>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</si>
  <si>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</si>
  <si>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</si>
  <si>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</si>
  <si>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</si>
  <si>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</si>
  <si>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</si>
  <si>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</si>
  <si>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</si>
  <si>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</si>
  <si>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</si>
  <si>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</si>
  <si>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</si>
  <si>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</si>
  <si>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</si>
  <si>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</si>
  <si>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</si>
  <si>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</si>
  <si>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</si>
  <si>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</si>
  <si>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</si>
  <si>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</si>
  <si>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</si>
  <si>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</si>
  <si>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</si>
  <si>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</si>
  <si>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</si>
  <si>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</si>
  <si>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</si>
  <si>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</si>
  <si>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</si>
  <si>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</si>
  <si>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</si>
  <si>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</si>
  <si>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</si>
  <si>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</si>
  <si>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</si>
  <si>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</si>
  <si>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</si>
  <si>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</si>
  <si>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</si>
  <si>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</si>
  <si>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</si>
  <si>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</si>
  <si>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</si>
  <si>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</si>
  <si>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</si>
  <si>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</si>
  <si>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</si>
  <si>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</si>
  <si>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</si>
  <si>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</si>
  <si>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</si>
  <si>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</si>
  <si>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</si>
  <si>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</si>
  <si>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</si>
  <si>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</si>
  <si>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</si>
  <si>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</si>
  <si>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</si>
  <si>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</si>
  <si>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</si>
  <si>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</si>
  <si>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</si>
  <si>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</si>
  <si>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</si>
  <si>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</si>
  <si>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</si>
  <si>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</si>
  <si>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</si>
  <si>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</si>
  <si>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</si>
  <si>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</si>
  <si>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</si>
  <si>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</si>
  <si>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</si>
  <si>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</si>
  <si>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</si>
  <si>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</si>
  <si>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</si>
  <si>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</si>
  <si>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</si>
  <si>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</si>
  <si>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</si>
  <si>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</si>
  <si>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</si>
  <si>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</si>
  <si>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</si>
  <si>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</si>
  <si>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</si>
  <si>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</si>
  <si>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</si>
  <si>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</si>
  <si>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</si>
  <si>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</si>
  <si>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</si>
  <si>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</si>
  <si>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</si>
  <si>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</si>
  <si>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</si>
  <si>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</si>
  <si>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</si>
  <si>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</si>
  <si>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</si>
  <si>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</si>
  <si>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</si>
  <si>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</si>
  <si>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</si>
  <si>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</si>
  <si>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</si>
  <si>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</si>
  <si>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</si>
  <si>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</si>
  <si>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</si>
  <si>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</si>
  <si>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</si>
  <si>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</si>
  <si>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</si>
  <si>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</si>
  <si>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</si>
  <si>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</si>
  <si>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</si>
  <si>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</si>
  <si>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</si>
  <si>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</si>
  <si>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</si>
  <si>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</si>
  <si>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</si>
  <si>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</si>
  <si>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</si>
  <si>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</si>
  <si>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</si>
  <si>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</si>
  <si>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</si>
  <si>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</si>
  <si>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</si>
  <si>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</si>
  <si>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</si>
  <si>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</si>
  <si>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</si>
  <si>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</si>
  <si>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</si>
  <si>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</si>
  <si>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</si>
  <si>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</si>
  <si>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</si>
  <si>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</si>
  <si>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</si>
  <si>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</si>
  <si>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</si>
  <si>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</si>
  <si>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</si>
  <si>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</si>
  <si>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</si>
  <si>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</si>
  <si>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</si>
  <si>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</si>
  <si>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</si>
  <si>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</si>
  <si>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</si>
  <si>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</si>
  <si>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</si>
  <si>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</si>
  <si>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</si>
  <si>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</si>
  <si>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</si>
  <si>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</si>
  <si>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</si>
  <si>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</si>
  <si>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</si>
  <si>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</si>
  <si>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</si>
  <si>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</si>
  <si>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</si>
  <si>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</si>
  <si>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</si>
  <si>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</si>
  <si>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</si>
  <si>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</si>
  <si>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</si>
  <si>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</si>
  <si>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</si>
  <si>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</si>
  <si>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</si>
  <si>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</si>
  <si>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</si>
  <si>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</si>
  <si>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</si>
  <si>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</si>
  <si>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</si>
  <si>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</si>
  <si>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</si>
  <si>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</si>
  <si>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</si>
  <si>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</si>
  <si>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</si>
  <si>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</si>
  <si>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</si>
  <si>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</si>
  <si>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</si>
  <si>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</si>
  <si>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</si>
  <si>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</si>
  <si>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</si>
  <si>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</si>
  <si>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</si>
  <si>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</si>
  <si>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</si>
  <si>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</si>
  <si>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</si>
  <si>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</si>
  <si>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</si>
  <si>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</si>
  <si>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</si>
  <si>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</si>
  <si>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</si>
  <si>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</si>
  <si>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</si>
  <si>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</si>
  <si>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</si>
  <si>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</si>
  <si>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</si>
  <si>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</si>
  <si>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</si>
  <si>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</si>
  <si>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</si>
  <si>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</si>
  <si>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</si>
  <si>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</si>
  <si>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</si>
  <si>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</si>
  <si>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</si>
  <si>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</si>
  <si>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</si>
  <si>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</si>
  <si>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</si>
  <si>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</si>
  <si>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</si>
  <si>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</si>
  <si>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</si>
  <si>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</si>
  <si>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</si>
  <si>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</si>
  <si>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</si>
  <si>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</si>
  <si>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</si>
  <si>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</si>
  <si>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</si>
  <si>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</si>
  <si>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</si>
  <si>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</si>
  <si>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</si>
  <si>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</si>
  <si>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</si>
  <si>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</si>
  <si>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</si>
  <si>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</si>
  <si>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</si>
  <si>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</si>
  <si>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</si>
  <si>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</si>
  <si>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</si>
  <si>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</si>
  <si>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</si>
  <si>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</si>
  <si>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</si>
  <si>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</si>
  <si>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</si>
  <si>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</si>
  <si>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</si>
  <si>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</si>
  <si>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</si>
  <si>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</si>
  <si>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</si>
  <si>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</si>
  <si>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</si>
  <si>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</si>
  <si>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</si>
  <si>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</si>
  <si>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</si>
  <si>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</si>
  <si>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</si>
  <si>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</si>
  <si>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</si>
  <si>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</si>
  <si>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</si>
  <si>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</si>
  <si>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</si>
  <si>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</si>
  <si>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</si>
  <si>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</si>
  <si>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</si>
  <si>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</si>
  <si>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</si>
  <si>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</si>
  <si>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</si>
  <si>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</si>
  <si>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</si>
  <si>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</si>
  <si>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</si>
  <si>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</si>
  <si>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</si>
  <si>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</si>
  <si>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</si>
  <si>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</si>
  <si>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</si>
  <si>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</si>
  <si>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</si>
  <si>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</si>
  <si>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</si>
  <si>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</si>
  <si>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</si>
  <si>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</si>
  <si>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</si>
  <si>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</si>
  <si>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</si>
  <si>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</si>
  <si>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</si>
  <si>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</si>
  <si>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</si>
  <si>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</si>
  <si>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</si>
  <si>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</si>
  <si>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</si>
  <si>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</si>
  <si>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</si>
  <si>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</si>
  <si>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</si>
  <si>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</si>
  <si>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</si>
  <si>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</si>
  <si>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</si>
  <si>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</si>
  <si>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</si>
  <si>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</si>
  <si>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</si>
  <si>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</si>
  <si>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</si>
  <si>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</si>
  <si>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</si>
  <si>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</si>
  <si>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</si>
  <si>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</si>
  <si>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</si>
  <si>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</si>
  <si>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</si>
  <si>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</si>
  <si>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</si>
  <si>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</si>
  <si>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</si>
  <si>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</si>
  <si>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</si>
  <si>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</si>
  <si>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</si>
  <si>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</si>
  <si>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</si>
  <si>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</si>
  <si>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</si>
  <si>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</si>
  <si>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</si>
  <si>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</si>
  <si>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</si>
  <si>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</si>
  <si>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</si>
  <si>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</si>
  <si>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</si>
  <si>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</si>
  <si>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</si>
  <si>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</si>
  <si>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</si>
  <si>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</si>
  <si>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</si>
  <si>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</si>
  <si>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</si>
  <si>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</si>
  <si>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</si>
  <si>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</si>
  <si>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</si>
  <si>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</si>
  <si>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</si>
  <si>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</si>
  <si>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</si>
  <si>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</si>
  <si>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</si>
  <si>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</si>
  <si>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</si>
  <si>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</si>
  <si>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</si>
  <si>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</si>
  <si>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</si>
  <si>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</si>
  <si>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</si>
  <si>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</si>
  <si>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</si>
  <si>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</si>
  <si>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</si>
  <si>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</si>
  <si>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</si>
  <si>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</si>
  <si>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</si>
  <si>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</si>
  <si>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</si>
  <si>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</si>
  <si>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</si>
  <si>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</si>
  <si>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</si>
  <si>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</si>
  <si>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</si>
  <si>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</si>
  <si>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</si>
  <si>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</si>
  <si>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</si>
  <si>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</si>
  <si>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</si>
  <si>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</si>
  <si>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</si>
  <si>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</si>
  <si>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</si>
  <si>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</si>
  <si>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</si>
  <si>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</si>
  <si>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</si>
  <si>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</si>
  <si>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</si>
  <si>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</si>
  <si>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</si>
  <si>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</si>
  <si>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</si>
  <si>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</si>
  <si>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</si>
  <si>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</si>
  <si>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</si>
  <si>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</si>
  <si>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</si>
  <si>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</si>
  <si>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</si>
  <si>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</si>
  <si>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</si>
  <si>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</si>
  <si>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</si>
  <si>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</si>
  <si>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</si>
  <si>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</si>
  <si>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</si>
  <si>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</si>
  <si>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</si>
  <si>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</si>
  <si>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</si>
  <si>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</si>
  <si>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</si>
  <si>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</si>
  <si>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</si>
  <si>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</si>
  <si>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</si>
  <si>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</si>
  <si>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</si>
  <si>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</si>
  <si>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</si>
  <si>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</si>
  <si>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</si>
  <si>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</si>
  <si>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</si>
  <si>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</si>
  <si>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</si>
  <si>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</si>
  <si>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</si>
  <si>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</si>
  <si>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</si>
  <si>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</si>
  <si>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</si>
  <si>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</si>
  <si>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</si>
  <si>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</si>
  <si>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</si>
  <si>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</si>
  <si>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</si>
  <si>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</si>
  <si>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</si>
  <si>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</si>
  <si>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</si>
  <si>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</si>
  <si>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</si>
  <si>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</si>
  <si>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</si>
  <si>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</si>
  <si>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</si>
  <si>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</si>
  <si>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</si>
  <si>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</si>
  <si>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</si>
  <si>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</si>
  <si>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</si>
  <si>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</si>
  <si>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</si>
  <si>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</si>
  <si>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</si>
  <si>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</si>
  <si>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</si>
  <si>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</si>
  <si>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</si>
  <si>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</si>
  <si>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</si>
  <si>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</si>
  <si>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</si>
  <si>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</si>
  <si>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</si>
  <si>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</si>
  <si>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</si>
  <si>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</si>
  <si>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</si>
  <si>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</si>
  <si>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</si>
  <si>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</si>
  <si>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</si>
  <si>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</si>
  <si>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</si>
  <si>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</si>
  <si>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</si>
  <si>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</si>
  <si>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</si>
  <si>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</si>
  <si>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</si>
  <si>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</si>
  <si>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</si>
  <si>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</si>
  <si>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</si>
  <si>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</si>
  <si>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</si>
  <si>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</si>
  <si>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</si>
  <si>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</si>
  <si>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</si>
  <si>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</si>
  <si>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</si>
  <si>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</si>
  <si>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</si>
  <si>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</si>
  <si>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</si>
  <si>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</si>
  <si>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</si>
  <si>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</si>
  <si>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</si>
  <si>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</si>
  <si>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</si>
  <si>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</si>
  <si>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</si>
  <si>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</si>
  <si>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</si>
  <si>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</si>
  <si>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</si>
  <si>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</si>
  <si>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</si>
  <si>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</si>
  <si>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</si>
  <si>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</si>
  <si>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</si>
  <si>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</si>
  <si>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</si>
  <si>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</si>
  <si>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</si>
  <si>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</si>
  <si>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</si>
  <si>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</si>
  <si>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</si>
  <si>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</si>
  <si>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</si>
  <si>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</si>
  <si>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</si>
  <si>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</si>
  <si>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</si>
  <si>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</si>
  <si>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</si>
  <si>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</si>
  <si>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</si>
  <si>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</si>
  <si>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</si>
  <si>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</si>
  <si>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</si>
  <si>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</si>
  <si>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</si>
  <si>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</si>
  <si>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</si>
  <si>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</si>
  <si>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</si>
  <si>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</si>
  <si>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</si>
  <si>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</si>
  <si>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</si>
  <si>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</si>
  <si>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</si>
  <si>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</si>
  <si>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</si>
  <si>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</si>
  <si>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</si>
  <si>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</si>
  <si>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</si>
  <si>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</si>
  <si>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</si>
  <si>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</si>
  <si>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</si>
  <si>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</si>
  <si>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</si>
  <si>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</si>
  <si>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</si>
  <si>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</si>
  <si>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</si>
  <si>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</si>
  <si>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</si>
  <si>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</si>
  <si>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</si>
  <si>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</si>
  <si>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</si>
  <si>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</si>
  <si>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</si>
  <si>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</si>
  <si>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</si>
  <si>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</si>
  <si>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</si>
  <si>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</si>
  <si>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</si>
  <si>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</si>
  <si>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</si>
  <si>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</si>
  <si>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</si>
  <si>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</si>
  <si>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</si>
  <si>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</si>
  <si>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</si>
  <si>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</si>
  <si>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</si>
  <si>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</si>
  <si>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</si>
  <si>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</si>
  <si>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</si>
  <si>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</si>
  <si>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</si>
  <si>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</si>
  <si>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</si>
  <si>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</si>
  <si>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</si>
  <si>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</si>
  <si>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</si>
  <si>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</si>
  <si>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</si>
  <si>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</si>
  <si>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</si>
  <si>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</si>
  <si>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</si>
  <si>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</si>
  <si>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</si>
  <si>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</si>
  <si>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</si>
  <si>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</si>
  <si>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</si>
  <si>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</si>
  <si>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</si>
  <si>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</si>
  <si>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</si>
  <si>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</si>
  <si>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</si>
  <si>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</si>
  <si>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</si>
  <si>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</si>
  <si>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</si>
  <si>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</si>
  <si>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</si>
  <si>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</si>
  <si>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</si>
  <si>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</si>
  <si>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</si>
  <si>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</si>
  <si>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</si>
  <si>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</si>
  <si>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</si>
  <si>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</si>
  <si>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</si>
  <si>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</si>
  <si>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</si>
  <si>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</si>
  <si>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</si>
  <si>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</si>
  <si>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</si>
  <si>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</si>
  <si>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</si>
  <si>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</si>
  <si>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</si>
  <si>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</si>
  <si>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</si>
  <si>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</si>
  <si>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</si>
  <si>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</si>
  <si>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</si>
  <si>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</si>
  <si>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</si>
  <si>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</si>
  <si>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</si>
  <si>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</si>
  <si>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</si>
  <si>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</si>
  <si>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</si>
  <si>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</si>
  <si>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</si>
  <si>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</si>
  <si>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</si>
  <si>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</si>
  <si>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</si>
  <si>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</si>
  <si>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</si>
  <si>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</si>
  <si>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</si>
  <si>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</si>
  <si>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</si>
  <si>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</si>
  <si>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</si>
  <si>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</si>
  <si>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</si>
  <si>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</si>
  <si>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</si>
  <si>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</si>
  <si>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</si>
  <si>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</si>
  <si>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</si>
  <si>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</si>
  <si>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</si>
  <si>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</si>
  <si>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</si>
  <si>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</si>
  <si>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</si>
  <si>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</si>
  <si>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</si>
  <si>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</si>
  <si>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</si>
  <si>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</si>
  <si>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</si>
  <si>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</si>
  <si>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</si>
  <si>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</si>
  <si>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</si>
  <si>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</si>
  <si>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</si>
  <si>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</si>
  <si>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</si>
  <si>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</si>
  <si>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</si>
  <si>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</si>
  <si>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</si>
  <si>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</si>
  <si>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</si>
  <si>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</si>
  <si>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</si>
  <si>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</si>
  <si>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</si>
  <si>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</si>
  <si>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</si>
  <si>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</si>
  <si>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</si>
  <si>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</si>
  <si>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</si>
  <si>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</si>
  <si>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</si>
  <si>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</si>
  <si>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</si>
  <si>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</si>
  <si>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</si>
  <si>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</si>
  <si>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</si>
  <si>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</si>
  <si>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</si>
  <si>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</si>
  <si>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</si>
  <si>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</si>
  <si>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</si>
  <si>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</si>
  <si>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</si>
  <si>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</si>
  <si>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</si>
  <si>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</si>
  <si>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</si>
  <si>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</si>
  <si>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</si>
  <si>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</si>
  <si>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</si>
  <si>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</si>
  <si>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</si>
  <si>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</si>
  <si>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</si>
  <si>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</si>
  <si>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</si>
  <si>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</si>
  <si>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</si>
  <si>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</si>
  <si>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</si>
  <si>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</si>
  <si>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</si>
  <si>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</si>
  <si>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</si>
  <si>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</si>
  <si>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</si>
  <si>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</si>
  <si>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</si>
  <si>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</si>
  <si>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</si>
  <si>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</si>
  <si>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</si>
  <si>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</si>
  <si>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</si>
  <si>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</si>
  <si>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</si>
  <si>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</si>
  <si>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</si>
  <si>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</si>
  <si>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</si>
  <si>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</si>
  <si>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</si>
  <si>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</si>
  <si>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</si>
  <si>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</si>
  <si>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</si>
  <si>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</si>
  <si>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</si>
  <si>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</si>
  <si>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</si>
  <si>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</si>
  <si>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</si>
  <si>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</si>
  <si>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</si>
  <si>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</si>
  <si>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</si>
  <si>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</si>
  <si>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</si>
  <si>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</si>
  <si>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</si>
  <si>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</si>
  <si>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</si>
  <si>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</si>
  <si>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</si>
  <si>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</si>
  <si>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</si>
  <si>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</si>
  <si>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</si>
  <si>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</si>
  <si>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</si>
  <si>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</si>
  <si>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</si>
  <si>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</si>
  <si>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</si>
  <si>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</si>
  <si>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</si>
  <si>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</si>
  <si>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</si>
  <si>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</si>
  <si>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</si>
  <si>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</si>
  <si>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</si>
  <si>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</si>
  <si>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</si>
  <si>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</si>
  <si>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</si>
  <si>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</si>
  <si>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</si>
  <si>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</si>
  <si>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</si>
  <si>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</si>
  <si>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</si>
  <si>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</si>
  <si>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</si>
  <si>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</si>
  <si>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</si>
  <si>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</si>
  <si>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</si>
  <si>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</si>
  <si>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</si>
  <si>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</si>
  <si>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</si>
  <si>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</si>
  <si>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</si>
  <si>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</si>
  <si>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</si>
  <si>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</si>
  <si>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</si>
  <si>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</si>
  <si>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</si>
  <si>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</si>
  <si>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</si>
  <si>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</si>
  <si>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</si>
  <si>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</si>
  <si>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</si>
  <si>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</si>
  <si>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</si>
  <si>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</si>
  <si>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</si>
  <si>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</si>
  <si>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</si>
  <si>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</si>
  <si>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</si>
  <si>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</si>
  <si>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</si>
  <si>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</si>
  <si>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</si>
  <si>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</si>
  <si>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</si>
  <si>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</si>
  <si>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</si>
  <si>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</si>
  <si>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</si>
  <si>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</si>
  <si>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</si>
  <si>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</si>
  <si>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</si>
  <si>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</si>
  <si>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</si>
  <si>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</si>
  <si>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</si>
  <si>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</si>
  <si>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</si>
  <si>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</si>
  <si>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</si>
  <si>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</si>
  <si>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</si>
  <si>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</si>
  <si>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</si>
  <si>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</si>
  <si>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</si>
  <si>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</si>
  <si>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</si>
  <si>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</si>
  <si>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</si>
  <si>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</si>
  <si>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</si>
  <si>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</si>
  <si>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</si>
  <si>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</si>
  <si>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</si>
  <si>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</si>
  <si>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</si>
  <si>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</si>
  <si>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</si>
  <si>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</si>
  <si>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</si>
  <si>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</si>
  <si>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</si>
  <si>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</si>
  <si>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</si>
  <si>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</si>
  <si>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</si>
  <si>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</si>
  <si>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</si>
  <si>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</si>
  <si>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</si>
  <si>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</si>
  <si>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</si>
  <si>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</si>
  <si>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</si>
  <si>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</si>
  <si>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</si>
  <si>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</si>
  <si>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</si>
  <si>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</si>
  <si>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</si>
  <si>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</si>
  <si>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</si>
  <si>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</si>
  <si>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</si>
  <si>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</si>
  <si>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</si>
  <si>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</si>
  <si>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</si>
  <si>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</si>
  <si>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</si>
  <si>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</si>
  <si>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</si>
  <si>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</si>
  <si>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</si>
  <si>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</si>
  <si>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</si>
  <si>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</si>
  <si>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</si>
  <si>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</si>
  <si>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</si>
  <si>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</si>
  <si>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</si>
  <si>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</si>
  <si>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</si>
  <si>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</si>
  <si>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</si>
  <si>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</si>
  <si>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</si>
  <si>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</si>
  <si>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</si>
  <si>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</si>
  <si>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</si>
  <si>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</si>
  <si>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</si>
  <si>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</si>
  <si>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</si>
  <si>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</si>
  <si>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</si>
  <si>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</si>
  <si>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</si>
  <si>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</si>
  <si>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</si>
  <si>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</si>
  <si>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</si>
  <si>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</si>
  <si>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</si>
  <si>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</si>
  <si>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</si>
  <si>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</si>
  <si>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</si>
  <si>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</si>
  <si>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</si>
  <si>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</si>
  <si>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</si>
  <si>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</si>
  <si>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</si>
  <si>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</si>
  <si>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</si>
  <si>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</si>
  <si>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</si>
  <si>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</si>
  <si>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</si>
  <si>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</si>
  <si>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</si>
  <si>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</si>
  <si>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</si>
  <si>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</si>
  <si>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</si>
  <si>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</si>
  <si>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</si>
  <si>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</si>
  <si>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</si>
  <si>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</si>
  <si>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</si>
  <si>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</si>
  <si>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</si>
  <si>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</si>
  <si>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</si>
  <si>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</si>
  <si>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</si>
  <si>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</si>
  <si>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</si>
  <si>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</si>
  <si>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</si>
  <si>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</si>
  <si>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</si>
  <si>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</si>
  <si>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</si>
  <si>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</si>
  <si>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</si>
  <si>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</si>
  <si>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</si>
  <si>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</si>
  <si>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</si>
  <si>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</si>
  <si>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</si>
  <si>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</si>
  <si>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</si>
  <si>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</si>
  <si>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</si>
  <si>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</si>
  <si>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</si>
  <si>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</si>
  <si>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</si>
  <si>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</si>
  <si>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</si>
  <si>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</si>
  <si>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</si>
  <si>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</si>
  <si>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</si>
  <si>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</si>
  <si>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</si>
  <si>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</si>
  <si>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</si>
  <si>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</si>
  <si>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</si>
  <si>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</si>
  <si>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</si>
  <si>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</si>
  <si>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</si>
  <si>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</si>
  <si>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</si>
  <si>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</si>
  <si>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</si>
  <si>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</si>
  <si>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</si>
  <si>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</si>
  <si>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</si>
  <si>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</si>
  <si>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</si>
  <si>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</si>
  <si>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</si>
  <si>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</si>
  <si>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</si>
  <si>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</si>
  <si>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</si>
  <si>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</si>
  <si>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</si>
  <si>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</si>
  <si>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</si>
  <si>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</si>
  <si>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</si>
  <si>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</si>
  <si>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</si>
  <si>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</si>
  <si>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</si>
  <si>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</si>
  <si>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</si>
  <si>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</si>
  <si>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</si>
  <si>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</si>
  <si>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</si>
  <si>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</si>
  <si>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</si>
  <si>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</si>
  <si>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</si>
  <si>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</si>
  <si>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</si>
  <si>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</si>
  <si>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</si>
  <si>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</si>
  <si>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</si>
  <si>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</si>
  <si>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</si>
  <si>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</si>
  <si>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</si>
  <si>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</si>
  <si>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</si>
  <si>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</si>
  <si>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</si>
  <si>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</si>
  <si>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</si>
  <si>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</si>
  <si>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</si>
  <si>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</si>
  <si>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</si>
  <si>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</si>
  <si>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</si>
  <si>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</si>
  <si>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</si>
  <si>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</si>
  <si>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</si>
  <si>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</si>
  <si>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</si>
  <si>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</si>
  <si>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</si>
  <si>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</si>
  <si>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</si>
  <si>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</si>
  <si>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</si>
  <si>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</si>
  <si>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</si>
  <si>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</si>
  <si>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</si>
  <si>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</si>
  <si>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</si>
  <si>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</si>
  <si>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</si>
  <si>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</si>
  <si>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</si>
  <si>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</si>
  <si>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</si>
  <si>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</si>
  <si>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</si>
  <si>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</si>
  <si>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</si>
  <si>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</si>
  <si>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</si>
  <si>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</si>
  <si>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</si>
  <si>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</si>
  <si>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</si>
  <si>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</si>
  <si>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</si>
  <si>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</si>
  <si>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</si>
  <si>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</si>
  <si>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</si>
  <si>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</si>
  <si>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</si>
  <si>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</si>
  <si>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</si>
  <si>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</si>
  <si>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</si>
  <si>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</si>
  <si>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</si>
  <si>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</si>
  <si>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</si>
  <si>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</si>
  <si>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</si>
  <si>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</si>
  <si>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</si>
  <si>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</si>
  <si>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</si>
  <si>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</si>
  <si>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</si>
  <si>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</si>
  <si>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</si>
  <si>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</si>
  <si>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</si>
  <si>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</si>
  <si>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</si>
  <si>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</si>
  <si>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</si>
  <si>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</si>
  <si>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</si>
  <si>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</si>
  <si>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</si>
  <si>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</si>
  <si>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</si>
  <si>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</si>
  <si>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</si>
  <si>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</si>
  <si>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</si>
  <si>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</si>
  <si>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</si>
  <si>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</si>
  <si>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</si>
  <si>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</si>
  <si>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</si>
  <si>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</si>
  <si>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</si>
  <si>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</si>
  <si>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</si>
  <si>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</si>
  <si>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</si>
  <si>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</si>
  <si>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</si>
  <si>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</si>
  <si>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</si>
  <si>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</si>
  <si>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</si>
  <si>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</si>
  <si>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</si>
  <si>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</si>
  <si>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</si>
  <si>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</si>
  <si>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</si>
  <si>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</si>
  <si>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</si>
  <si>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</si>
  <si>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</si>
  <si>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</si>
  <si>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</si>
  <si>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</si>
  <si>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</si>
  <si>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</si>
  <si>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</si>
  <si>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</si>
  <si>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</si>
  <si>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</si>
  <si>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</si>
  <si>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</si>
  <si>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</si>
  <si>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</si>
  <si>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</si>
  <si>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</si>
  <si>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</si>
  <si>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</si>
  <si>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</si>
  <si>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</si>
  <si>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</si>
  <si>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</si>
  <si>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</si>
  <si>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</si>
  <si>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</si>
  <si>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</si>
  <si>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</si>
  <si>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</si>
  <si>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</si>
  <si>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</si>
  <si>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</si>
  <si>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</si>
  <si>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</si>
  <si>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</si>
  <si>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</si>
  <si>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</si>
  <si>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</si>
  <si>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</si>
  <si>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</si>
  <si>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</si>
  <si>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</si>
  <si>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</si>
  <si>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</si>
  <si>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</si>
  <si>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</si>
  <si>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</si>
  <si>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</si>
  <si>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</si>
  <si>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</si>
  <si>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</si>
  <si>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</si>
  <si>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</si>
  <si>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</si>
  <si>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</si>
  <si>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</si>
  <si>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</si>
  <si>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</si>
  <si>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</si>
  <si>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</si>
  <si>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</si>
  <si>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</si>
  <si>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</si>
  <si>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</si>
  <si>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</si>
  <si>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</si>
  <si>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</si>
  <si>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</si>
  <si>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</si>
  <si>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</si>
  <si>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</si>
  <si>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</si>
  <si>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</si>
  <si>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</si>
  <si>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</si>
  <si>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</si>
  <si>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</si>
  <si>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</si>
  <si>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</si>
  <si>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</si>
  <si>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</si>
  <si>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</si>
  <si>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</si>
  <si>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</si>
  <si>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</si>
  <si>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</si>
  <si>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</si>
  <si>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</si>
  <si>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</si>
  <si>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</si>
  <si>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</si>
  <si>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</si>
  <si>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</si>
  <si>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</si>
  <si>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</si>
  <si>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</si>
  <si>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</si>
  <si>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</si>
  <si>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</si>
  <si>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</si>
  <si>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</si>
  <si>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</si>
  <si>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</si>
  <si>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</si>
  <si>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</si>
  <si>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</si>
  <si>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</si>
  <si>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</si>
  <si>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</si>
  <si>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</si>
  <si>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</si>
  <si>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</si>
  <si>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</si>
  <si>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</si>
  <si>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</si>
  <si>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</si>
  <si>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</si>
  <si>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</si>
  <si>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</si>
  <si>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</si>
  <si>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</si>
  <si>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</si>
  <si>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</si>
  <si>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</si>
  <si>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</si>
  <si>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</si>
  <si>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</si>
  <si>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</si>
  <si>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</si>
  <si>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</si>
  <si>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</si>
  <si>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</si>
  <si>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</si>
  <si>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</si>
  <si>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</si>
  <si>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</si>
  <si>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</si>
  <si>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</si>
  <si>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</si>
  <si>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</si>
  <si>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</si>
  <si>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</si>
  <si>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</si>
  <si>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</si>
  <si>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</si>
  <si>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</si>
  <si>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</si>
  <si>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</si>
  <si>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</si>
  <si>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</si>
  <si>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</si>
  <si>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</si>
  <si>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</si>
  <si>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</si>
  <si>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</si>
  <si>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</si>
  <si>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</si>
  <si>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</si>
  <si>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</si>
  <si>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</si>
  <si>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</si>
  <si>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</si>
  <si>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</si>
  <si>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</si>
  <si>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</si>
  <si>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</si>
  <si>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</si>
  <si>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</si>
  <si>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</si>
  <si>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</si>
  <si>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</si>
  <si>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</si>
  <si>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</si>
  <si>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</si>
  <si>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</si>
  <si>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</si>
  <si>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</si>
  <si>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</si>
  <si>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</si>
  <si>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</si>
  <si>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</si>
  <si>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</si>
  <si>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</si>
  <si>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</si>
  <si>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</si>
  <si>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</si>
  <si>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</si>
  <si>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</si>
  <si>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</si>
  <si>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</si>
  <si>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</si>
  <si>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</si>
  <si>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</si>
  <si>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</si>
  <si>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</si>
  <si>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</si>
  <si>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</si>
  <si>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</si>
  <si>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</si>
  <si>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</si>
  <si>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</si>
  <si>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</si>
  <si>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</si>
  <si>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</si>
  <si>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</si>
  <si>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</si>
  <si>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</si>
  <si>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</si>
  <si>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</si>
  <si>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</si>
  <si>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</si>
  <si>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</si>
  <si>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</si>
  <si>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</si>
  <si>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</si>
  <si>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</si>
  <si>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</si>
  <si>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</si>
  <si>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</si>
  <si>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</si>
  <si>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</si>
  <si>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</si>
  <si>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</si>
  <si>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</si>
  <si>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</si>
  <si>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</si>
  <si>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</si>
  <si>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</si>
  <si>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</si>
  <si>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</si>
  <si>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</si>
  <si>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</si>
  <si>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</si>
  <si>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</si>
  <si>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</si>
  <si>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</si>
  <si>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</si>
  <si>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</si>
  <si>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</si>
  <si>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</si>
  <si>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</si>
  <si>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</si>
  <si>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</si>
  <si>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</si>
  <si>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</si>
  <si>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</si>
  <si>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</si>
  <si>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</si>
  <si>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</si>
  <si>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</si>
  <si>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</si>
  <si>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</si>
  <si>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</si>
  <si>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</si>
  <si>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</si>
  <si>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</si>
  <si>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</si>
  <si>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</si>
  <si>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</si>
  <si>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</si>
  <si>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</si>
  <si>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</si>
  <si>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</si>
  <si>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</si>
  <si>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</si>
  <si>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</si>
  <si>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</si>
  <si>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</si>
  <si>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</si>
  <si>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</si>
  <si>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</si>
  <si>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</si>
  <si>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</si>
  <si>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</si>
  <si>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</si>
  <si>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</si>
  <si>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</si>
  <si>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</si>
  <si>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</si>
  <si>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</si>
  <si>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</si>
  <si>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</si>
  <si>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</si>
  <si>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</si>
  <si>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</si>
  <si>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</si>
  <si>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</si>
  <si>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</si>
  <si>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</si>
  <si>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</si>
  <si>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</si>
  <si>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</si>
  <si>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</si>
  <si>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</si>
  <si>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</si>
  <si>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</si>
  <si>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</si>
  <si>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</si>
  <si>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</si>
  <si>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</si>
  <si>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</si>
  <si>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</si>
  <si>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</si>
  <si>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</si>
  <si>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</si>
  <si>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</si>
  <si>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</si>
  <si>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</si>
  <si>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</si>
  <si>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</si>
  <si>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</si>
  <si>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</si>
  <si>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</si>
  <si>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</si>
  <si>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</si>
  <si>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</si>
  <si>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</si>
  <si>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</si>
  <si>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</si>
  <si>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</si>
  <si>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</si>
  <si>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</si>
  <si>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</si>
  <si>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</si>
  <si>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</si>
  <si>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</si>
  <si>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</si>
  <si>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</si>
  <si>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</si>
  <si>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</si>
  <si>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</si>
  <si>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</si>
  <si>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</si>
  <si>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</si>
  <si>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</si>
  <si>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</si>
  <si>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</si>
  <si>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</si>
  <si>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</si>
  <si>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</si>
  <si>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</si>
  <si>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</si>
  <si>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</si>
  <si>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</si>
  <si>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</si>
  <si>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</si>
  <si>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</si>
  <si>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</si>
  <si>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</si>
  <si>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</si>
  <si>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</si>
  <si>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</si>
  <si>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</si>
  <si>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</si>
  <si>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</si>
  <si>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</si>
  <si>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</si>
  <si>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</si>
  <si>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</si>
  <si>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</si>
  <si>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</si>
  <si>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</si>
  <si>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</si>
  <si>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</si>
  <si>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</si>
  <si>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</si>
  <si>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</si>
  <si>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</si>
  <si>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</si>
  <si>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</si>
  <si>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</si>
  <si>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</si>
  <si>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</si>
  <si>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</si>
  <si>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</si>
  <si>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</si>
  <si>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</si>
  <si>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</si>
  <si>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</si>
  <si>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</si>
  <si>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</si>
  <si>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</si>
  <si>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</si>
  <si>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</si>
  <si>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</si>
  <si>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</si>
  <si>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</si>
  <si>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</si>
  <si>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</si>
  <si>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</si>
  <si>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</si>
  <si>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</si>
  <si>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</si>
  <si>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</si>
  <si>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</si>
  <si>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</si>
  <si>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</si>
  <si>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</si>
  <si>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</si>
  <si>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</si>
  <si>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</si>
  <si>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</si>
  <si>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</si>
  <si>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</si>
  <si>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</si>
  <si>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</si>
  <si>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</si>
  <si>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</si>
  <si>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</si>
  <si>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</si>
  <si>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</si>
  <si>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</si>
  <si>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</si>
  <si>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</si>
  <si>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</si>
  <si>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</si>
  <si>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</si>
  <si>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</si>
  <si>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</si>
  <si>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</si>
  <si>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</si>
  <si>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</si>
  <si>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</si>
  <si>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</si>
  <si>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</si>
  <si>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</si>
  <si>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</si>
  <si>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</si>
  <si>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</si>
  <si>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</si>
  <si>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</si>
  <si>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</si>
  <si>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</si>
  <si>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</si>
  <si>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</si>
  <si>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</si>
  <si>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</si>
  <si>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</si>
  <si>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</si>
  <si>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</si>
  <si>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</si>
  <si>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</si>
  <si>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</si>
  <si>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</si>
  <si>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</si>
  <si>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</si>
  <si>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</si>
  <si>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</si>
  <si>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</si>
  <si>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</si>
  <si>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</si>
  <si>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</si>
  <si>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</si>
  <si>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</si>
  <si>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</si>
  <si>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</si>
  <si>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</si>
  <si>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</si>
  <si>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</si>
  <si>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</si>
  <si>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</si>
  <si>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</si>
  <si>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</si>
  <si>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</si>
  <si>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</si>
  <si>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</si>
  <si>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</si>
  <si>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</si>
  <si>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</si>
  <si>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</si>
  <si>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</si>
  <si>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</si>
  <si>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</si>
  <si>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</si>
  <si>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</si>
  <si>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</si>
  <si>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</si>
  <si>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</si>
  <si>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</si>
  <si>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</si>
  <si>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</si>
  <si>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</si>
  <si>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</si>
  <si>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</si>
  <si>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</si>
  <si>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</si>
  <si>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</si>
  <si>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</si>
  <si>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</si>
  <si>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</si>
  <si>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</si>
  <si>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</si>
  <si>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</si>
  <si>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</si>
  <si>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</si>
  <si>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</si>
  <si>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</si>
  <si>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</si>
  <si>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</si>
  <si>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</si>
  <si>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</si>
  <si>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</si>
  <si>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</si>
  <si>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</si>
  <si>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</si>
  <si>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</si>
  <si>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</si>
  <si>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</si>
  <si>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</si>
  <si>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</si>
  <si>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</si>
  <si>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</si>
  <si>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</si>
  <si>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</si>
  <si>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</si>
  <si>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</si>
  <si>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</si>
  <si>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</si>
  <si>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</si>
  <si>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</si>
  <si>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</si>
  <si>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</si>
  <si>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</si>
  <si>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</si>
  <si>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</si>
  <si>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</si>
  <si>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</si>
  <si>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</si>
  <si>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</si>
  <si>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</si>
  <si>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</si>
  <si>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</si>
  <si>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</si>
  <si>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</si>
  <si>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</si>
  <si>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</si>
  <si>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</si>
  <si>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</si>
  <si>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</si>
  <si>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</si>
  <si>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</si>
  <si>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</si>
  <si>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</si>
  <si>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</si>
  <si>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</si>
  <si>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</si>
  <si>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</si>
  <si>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</si>
  <si>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</si>
  <si>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</si>
  <si>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</si>
  <si>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</si>
  <si>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</si>
  <si>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</si>
  <si>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</si>
  <si>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</si>
  <si>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</si>
  <si>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</si>
  <si>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</si>
  <si>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</si>
  <si>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</si>
  <si>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</si>
  <si>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</si>
  <si>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</si>
  <si>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</si>
  <si>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</si>
  <si>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</si>
  <si>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</si>
  <si>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</si>
  <si>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</si>
  <si>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</si>
  <si>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</si>
  <si>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</si>
  <si>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</si>
  <si>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</si>
  <si>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</si>
  <si>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</si>
  <si>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</si>
  <si>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</si>
  <si>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</si>
  <si>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</si>
  <si>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</si>
  <si>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</si>
  <si>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</si>
  <si>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</si>
  <si>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</si>
  <si>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</si>
  <si>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</si>
  <si>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</si>
  <si>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</si>
  <si>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</si>
  <si>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</si>
  <si>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</si>
  <si>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</si>
  <si>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</si>
  <si>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</si>
  <si>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</si>
  <si>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</si>
  <si>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</si>
  <si>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</si>
  <si>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</si>
  <si>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</si>
  <si>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</si>
  <si>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</si>
  <si>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</si>
  <si>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</si>
  <si>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</si>
  <si>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</si>
  <si>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</si>
  <si>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</si>
  <si>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</si>
  <si>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</si>
  <si>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</si>
  <si>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</si>
  <si>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</si>
  <si>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</si>
  <si>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</si>
  <si>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</si>
  <si>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</si>
  <si>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</si>
  <si>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</si>
  <si>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</si>
  <si>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</si>
  <si>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</si>
  <si>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</si>
  <si>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</si>
  <si>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</si>
  <si>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</si>
  <si>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</si>
  <si>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</si>
  <si>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</si>
  <si>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</si>
  <si>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</si>
  <si>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</si>
  <si>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</si>
  <si>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</si>
  <si>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</si>
  <si>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</si>
  <si>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</si>
  <si>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</si>
  <si>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</si>
  <si>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</si>
  <si>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</si>
  <si>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</si>
  <si>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</si>
  <si>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</si>
  <si>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</si>
  <si>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</si>
  <si>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</si>
  <si>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</si>
  <si>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</si>
  <si>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</si>
  <si>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</si>
  <si>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</si>
  <si>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</si>
  <si>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</si>
  <si>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</si>
  <si>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</si>
  <si>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</si>
  <si>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</si>
  <si>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</si>
  <si>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</si>
  <si>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</si>
  <si>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</si>
  <si>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</si>
  <si>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</si>
  <si>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</si>
  <si>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</si>
  <si>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</si>
  <si>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</si>
  <si>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</si>
  <si>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</si>
  <si>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</si>
  <si>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</si>
  <si>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</si>
  <si>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</si>
  <si>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</si>
  <si>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</si>
  <si>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</si>
  <si>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</si>
  <si>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</si>
  <si>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</si>
  <si>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</si>
  <si>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</si>
  <si>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</si>
  <si>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</si>
  <si>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</si>
  <si>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</si>
  <si>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</si>
  <si>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</si>
  <si>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</si>
  <si>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</si>
  <si>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</si>
  <si>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</si>
  <si>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</si>
  <si>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</si>
  <si>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</si>
  <si>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</si>
  <si>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</si>
  <si>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</si>
  <si>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</si>
  <si>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</si>
  <si>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</si>
  <si>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</si>
  <si>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</si>
  <si>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</si>
  <si>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</si>
  <si>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</si>
  <si>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</si>
  <si>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</si>
  <si>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</si>
  <si>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</si>
  <si>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</si>
  <si>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</si>
  <si>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</si>
  <si>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</si>
  <si>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</si>
  <si>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</si>
  <si>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</si>
  <si>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</si>
  <si>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</si>
  <si>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</si>
  <si>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</si>
  <si>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</si>
  <si>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</si>
  <si>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</si>
  <si>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</si>
  <si>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</si>
  <si>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</si>
  <si>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</si>
  <si>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</si>
  <si>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</si>
  <si>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</si>
  <si>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</si>
  <si>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</si>
  <si>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</si>
  <si>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</si>
  <si>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</si>
  <si>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</si>
  <si>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</si>
  <si>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</si>
  <si>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</si>
  <si>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</si>
  <si>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</si>
  <si>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</si>
  <si>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</si>
  <si>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</si>
  <si>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</si>
  <si>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</si>
  <si>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</si>
  <si>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</si>
  <si>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</si>
  <si>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</si>
  <si>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</si>
  <si>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</si>
  <si>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</si>
  <si>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</si>
  <si>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</si>
  <si>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</si>
  <si>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</si>
  <si>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</si>
  <si>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</si>
  <si>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</si>
  <si>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</si>
  <si>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</si>
  <si>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</si>
  <si>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</si>
  <si>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</si>
  <si>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</si>
  <si>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</si>
  <si>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</si>
  <si>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</si>
  <si>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</si>
  <si>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</si>
  <si>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</si>
  <si>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</si>
  <si>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</si>
  <si>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</si>
  <si>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</si>
  <si>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</si>
  <si>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</si>
  <si>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</si>
  <si>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</si>
  <si>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</si>
  <si>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</si>
  <si>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</si>
  <si>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</si>
  <si>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</si>
  <si>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</si>
  <si>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</si>
  <si>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</si>
  <si>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</si>
  <si>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</si>
  <si>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</si>
  <si>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</si>
  <si>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</si>
  <si>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</si>
  <si>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</si>
  <si>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</si>
  <si>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</si>
  <si>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</si>
  <si>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</si>
  <si>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</si>
  <si>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</si>
  <si>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</si>
  <si>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</si>
  <si>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</si>
  <si>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</si>
  <si>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</si>
  <si>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</si>
  <si>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</si>
  <si>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</si>
  <si>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</si>
  <si>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</si>
  <si>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</si>
  <si>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</si>
  <si>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</si>
  <si>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</si>
  <si>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</si>
  <si>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</si>
  <si>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</si>
  <si>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</si>
  <si>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</si>
  <si>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</si>
  <si>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</si>
  <si>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</si>
  <si>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</si>
  <si>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</si>
  <si>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</si>
  <si>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</si>
  <si>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</si>
  <si>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</si>
  <si>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</si>
  <si>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</si>
  <si>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</si>
  <si>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</si>
  <si>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</si>
  <si>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</si>
  <si>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</si>
  <si>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</si>
  <si>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</si>
  <si>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</si>
  <si>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</si>
  <si>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</si>
  <si>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</si>
  <si>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</si>
  <si>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</si>
  <si>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</si>
  <si>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</si>
  <si>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</si>
  <si>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</si>
  <si>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</si>
  <si>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</si>
  <si>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</si>
  <si>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</si>
  <si>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</si>
  <si>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</si>
  <si>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</si>
  <si>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</si>
  <si>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</si>
  <si>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</si>
  <si>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</si>
  <si>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</si>
  <si>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</si>
  <si>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</si>
  <si>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</si>
  <si>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</si>
  <si>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</si>
  <si>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</si>
  <si>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</si>
  <si>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</si>
  <si>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</si>
  <si>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</si>
  <si>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</si>
  <si>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</si>
  <si>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</si>
  <si>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</si>
  <si>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</si>
  <si>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</si>
  <si>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</si>
  <si>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</si>
  <si>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</si>
  <si>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</si>
  <si>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</si>
  <si>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</si>
  <si>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</si>
  <si>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</si>
  <si>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</si>
  <si>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</si>
  <si>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</si>
  <si>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</si>
  <si>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</si>
  <si>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</si>
  <si>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</si>
  <si>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</si>
  <si>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</si>
  <si>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</si>
  <si>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</si>
  <si>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</si>
  <si>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</si>
  <si>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</si>
  <si>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</si>
  <si>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</si>
  <si>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</si>
  <si>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</si>
  <si>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</si>
  <si>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</si>
  <si>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</si>
  <si>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</si>
  <si>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</si>
  <si>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</si>
  <si>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</si>
  <si>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</si>
  <si>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</si>
  <si>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</si>
  <si>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</si>
  <si>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</si>
  <si>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</si>
  <si>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</si>
  <si>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</si>
  <si>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</si>
  <si>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</si>
  <si>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</si>
  <si>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</si>
  <si>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</si>
  <si>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</si>
  <si>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</si>
  <si>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</si>
  <si>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</si>
  <si>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</si>
  <si>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</si>
  <si>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</si>
  <si>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</si>
  <si>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</si>
  <si>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</si>
  <si>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</si>
  <si>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</si>
  <si>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</si>
  <si>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</si>
  <si>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</si>
  <si>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</si>
  <si>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</si>
  <si>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</si>
  <si>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</si>
  <si>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</si>
  <si>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</si>
  <si>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</si>
  <si>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</si>
  <si>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</si>
  <si>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</si>
  <si>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</si>
  <si>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</si>
  <si>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</si>
  <si>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</si>
  <si>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</si>
  <si>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</si>
  <si>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</si>
  <si>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</si>
  <si>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</si>
  <si>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</si>
  <si>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</si>
  <si>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</si>
  <si>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</si>
  <si>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</si>
  <si>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</si>
  <si>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</si>
  <si>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</si>
  <si>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</si>
  <si>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</si>
  <si>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</si>
  <si>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</si>
  <si>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</si>
  <si>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</si>
  <si>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</si>
  <si>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</si>
  <si>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</si>
  <si>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</si>
  <si>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</si>
  <si>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</si>
  <si>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</si>
  <si>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</si>
  <si>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</si>
  <si>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</si>
  <si>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</si>
  <si>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</si>
  <si>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</si>
  <si>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</si>
  <si>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</si>
  <si>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</si>
  <si>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</si>
  <si>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</si>
  <si>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</si>
  <si>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</si>
  <si>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</si>
  <si>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</si>
  <si>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</si>
  <si>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</si>
  <si>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</si>
  <si>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</si>
  <si>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</si>
  <si>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</si>
  <si>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</si>
  <si>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</si>
  <si>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</si>
  <si>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</si>
  <si>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</si>
  <si>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</si>
  <si>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</si>
  <si>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</si>
  <si>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</si>
  <si>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</si>
  <si>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</si>
  <si>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</si>
  <si>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</si>
  <si>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</si>
  <si>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</si>
  <si>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</si>
  <si>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</si>
  <si>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</si>
  <si>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</si>
  <si>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</si>
  <si>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</si>
  <si>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</si>
  <si>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</si>
  <si>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</si>
  <si>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</si>
  <si>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</si>
  <si>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</si>
  <si>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</si>
  <si>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</si>
  <si>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</si>
  <si>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</si>
  <si>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</si>
  <si>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</si>
  <si>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</si>
  <si>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</si>
  <si>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</si>
  <si>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</si>
  <si>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</si>
  <si>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</si>
  <si>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</si>
  <si>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</si>
  <si>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</si>
  <si>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</si>
  <si>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</si>
  <si>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</si>
  <si>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</si>
  <si>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</si>
  <si>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</si>
  <si>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</si>
  <si>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</si>
  <si>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</si>
  <si>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</si>
  <si>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</si>
  <si>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</si>
  <si>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</si>
  <si>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</si>
  <si>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</si>
  <si>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</si>
  <si>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</si>
  <si>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</si>
  <si>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</si>
  <si>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</si>
  <si>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</si>
  <si>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</si>
  <si>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</si>
  <si>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</si>
  <si>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</si>
  <si>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</si>
  <si>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</si>
  <si>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</si>
  <si>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</si>
  <si>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</si>
  <si>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</si>
  <si>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</si>
  <si>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</si>
  <si>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</si>
  <si>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</si>
  <si>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</si>
  <si>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</si>
  <si>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</si>
  <si>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</si>
  <si>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</si>
  <si>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</si>
  <si>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</si>
  <si>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</si>
  <si>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</si>
  <si>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</si>
  <si>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</si>
  <si>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</si>
  <si>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</si>
  <si>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</si>
  <si>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</si>
  <si>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</si>
  <si>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</si>
  <si>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</si>
  <si>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</si>
  <si>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</si>
  <si>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</si>
  <si>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</si>
  <si>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</si>
  <si>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</si>
  <si>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</si>
  <si>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</si>
  <si>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</si>
  <si>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</si>
  <si>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</si>
  <si>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</si>
  <si>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</si>
  <si>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</si>
  <si>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</si>
  <si>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</si>
  <si>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</si>
  <si>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</si>
  <si>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</si>
  <si>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</si>
  <si>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</si>
  <si>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</si>
  <si>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</si>
  <si>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</si>
  <si>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</si>
  <si>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</si>
  <si>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</si>
  <si>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</si>
  <si>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</si>
  <si>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</si>
  <si>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</si>
  <si>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</si>
  <si>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</si>
  <si>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</si>
  <si>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</si>
  <si>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</si>
  <si>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</si>
  <si>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</si>
  <si>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</si>
  <si>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</si>
  <si>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</si>
  <si>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</si>
  <si>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</si>
  <si>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</si>
  <si>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</si>
  <si>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</si>
  <si>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</si>
  <si>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</si>
  <si>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</si>
  <si>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</si>
  <si>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</si>
  <si>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</si>
  <si>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</si>
  <si>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</si>
  <si>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</si>
  <si>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</si>
  <si>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</si>
  <si>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</si>
  <si>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</si>
  <si>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</si>
  <si>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</si>
  <si>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</si>
  <si>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</si>
  <si>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</si>
  <si>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</si>
  <si>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</si>
  <si>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</si>
  <si>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</si>
  <si>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</si>
  <si>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</si>
  <si>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</si>
  <si>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</si>
  <si>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</si>
  <si>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</si>
  <si>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</si>
  <si>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</si>
  <si>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</si>
  <si>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</si>
  <si>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</si>
  <si>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</si>
  <si>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</si>
  <si>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</si>
  <si>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</si>
  <si>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</si>
  <si>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</si>
  <si>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</si>
  <si>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</si>
  <si>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</si>
  <si>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</si>
  <si>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</si>
  <si>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</si>
  <si>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</si>
  <si>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</si>
  <si>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</si>
  <si>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</si>
  <si>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</si>
  <si>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</si>
  <si>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</si>
  <si>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</si>
  <si>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</si>
  <si>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</si>
  <si>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</si>
  <si>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</si>
  <si>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</si>
  <si>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</si>
  <si>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</si>
  <si>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</si>
  <si>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</si>
  <si>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</si>
  <si>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</si>
  <si>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</si>
  <si>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</si>
  <si>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</si>
  <si>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</si>
  <si>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</si>
  <si>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</si>
  <si>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</si>
  <si>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</si>
  <si>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</si>
  <si>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</si>
  <si>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</si>
  <si>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</si>
  <si>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</si>
  <si>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</si>
  <si>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</si>
  <si>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</si>
  <si>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</si>
  <si>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</si>
  <si>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</si>
  <si>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</si>
  <si>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</si>
  <si>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</si>
  <si>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</si>
  <si>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</si>
  <si>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</si>
  <si>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</si>
  <si>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</si>
  <si>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</si>
  <si>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</si>
  <si>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</si>
  <si>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</si>
  <si>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</si>
  <si>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</si>
  <si>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</si>
  <si>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</si>
  <si>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</si>
  <si>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</si>
  <si>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</si>
  <si>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</si>
  <si>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</si>
  <si>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</si>
  <si>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</si>
  <si>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</si>
  <si>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</si>
  <si>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</si>
  <si>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</si>
  <si>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</si>
  <si>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</si>
  <si>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</si>
  <si>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</si>
  <si>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</si>
  <si>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</si>
  <si>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</si>
  <si>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</si>
  <si>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</si>
  <si>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</si>
  <si>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</si>
  <si>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</si>
  <si>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</si>
  <si>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</si>
  <si>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</si>
  <si>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</si>
  <si>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</si>
  <si>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</si>
  <si>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</si>
  <si>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</si>
  <si>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</si>
  <si>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</si>
  <si>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</si>
  <si>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</si>
  <si>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</si>
  <si>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</si>
  <si>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</si>
  <si>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</si>
  <si>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</si>
  <si>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</si>
  <si>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</si>
  <si>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</si>
  <si>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</si>
  <si>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</si>
  <si>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</si>
  <si>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</si>
  <si>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</si>
  <si>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</si>
  <si>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</si>
  <si>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</si>
  <si>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</si>
  <si>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</si>
  <si>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</si>
  <si>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</si>
  <si>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</si>
  <si>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</si>
  <si>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</si>
  <si>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</si>
  <si>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</si>
  <si>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</si>
  <si>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</si>
  <si>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</si>
  <si>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</si>
  <si>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</si>
  <si>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</si>
  <si>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</si>
  <si>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</si>
  <si>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</si>
  <si>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</si>
  <si>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</si>
  <si>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</si>
  <si>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</si>
  <si>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</si>
  <si>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</si>
  <si>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</si>
  <si>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</si>
  <si>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</si>
  <si>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</si>
  <si>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</si>
  <si>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</si>
  <si>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</si>
  <si>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</si>
  <si>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</si>
  <si>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</si>
  <si>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</si>
  <si>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</si>
  <si>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</si>
  <si>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</si>
  <si>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</si>
  <si>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</si>
  <si>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</si>
  <si>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</si>
  <si>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</si>
  <si>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</si>
  <si>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</si>
  <si>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</si>
  <si>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</si>
  <si>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</si>
  <si>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</si>
  <si>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</si>
  <si>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</si>
  <si>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</si>
  <si>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</si>
  <si>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</si>
  <si>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</si>
  <si>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</si>
  <si>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</si>
  <si>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</si>
  <si>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</si>
  <si>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</si>
  <si>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</si>
  <si>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</si>
  <si>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</si>
  <si>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</si>
  <si>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</si>
  <si>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</si>
  <si>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</si>
  <si>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</si>
  <si>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</si>
  <si>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</si>
  <si>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</si>
  <si>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</si>
  <si>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</si>
  <si>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</si>
  <si>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</si>
  <si>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</si>
  <si>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</si>
  <si>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</si>
  <si>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</si>
  <si>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</si>
  <si>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</si>
  <si>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</si>
  <si>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</si>
  <si>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</si>
  <si>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</si>
  <si>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</si>
  <si>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</si>
  <si>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</si>
  <si>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</si>
  <si>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</si>
  <si>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</si>
  <si>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</si>
  <si>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</si>
  <si>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</si>
  <si>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</si>
  <si>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</si>
  <si>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</si>
  <si>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</si>
  <si>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</si>
  <si>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</si>
  <si>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</si>
  <si>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</si>
  <si>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</si>
  <si>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</si>
  <si>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</si>
  <si>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</si>
  <si>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</si>
  <si>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</si>
  <si>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</si>
  <si>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</si>
  <si>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</si>
  <si>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</si>
  <si>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</si>
  <si>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</si>
  <si>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</si>
  <si>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</si>
  <si>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</si>
  <si>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</si>
  <si>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</si>
  <si>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</si>
  <si>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</si>
  <si>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</si>
  <si>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</si>
  <si>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</si>
  <si>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</si>
  <si>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</si>
  <si>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</si>
  <si>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</si>
  <si>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</si>
  <si>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</si>
  <si>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</si>
  <si>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</si>
  <si>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</si>
  <si>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</si>
  <si>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</si>
  <si>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</si>
  <si>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</si>
  <si>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</si>
  <si>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</si>
  <si>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</si>
  <si>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</si>
  <si>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</si>
  <si>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</si>
  <si>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</si>
  <si>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</si>
  <si>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</si>
  <si>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</si>
  <si>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</si>
  <si>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</si>
  <si>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</si>
  <si>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</si>
  <si>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</si>
  <si>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</si>
  <si>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</si>
  <si>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</si>
  <si>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</si>
  <si>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</si>
  <si>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</si>
  <si>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</si>
  <si>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</si>
  <si>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</si>
  <si>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</si>
  <si>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</si>
  <si>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</si>
  <si>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</si>
  <si>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</si>
  <si>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</si>
  <si>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</si>
  <si>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</si>
  <si>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</si>
  <si>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</si>
  <si>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</si>
  <si>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</si>
  <si>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</si>
  <si>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</si>
  <si>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</si>
  <si>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</si>
  <si>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</si>
  <si>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</si>
  <si>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</si>
  <si>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</si>
  <si>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</si>
  <si>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</si>
  <si>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</si>
  <si>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</si>
  <si>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</si>
  <si>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</si>
  <si>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</si>
  <si>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</si>
  <si>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</si>
  <si>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</si>
  <si>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</si>
  <si>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</si>
  <si>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</si>
  <si>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</si>
  <si>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</si>
  <si>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</si>
  <si>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</si>
  <si>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</si>
  <si>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</si>
  <si>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</si>
  <si>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</si>
  <si>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</si>
  <si>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</si>
  <si>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</si>
  <si>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</si>
  <si>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</si>
  <si>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</si>
  <si>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</si>
  <si>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</si>
  <si>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</si>
  <si>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</si>
  <si>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</si>
  <si>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</si>
  <si>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</si>
  <si>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</si>
  <si>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</si>
  <si>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</si>
  <si>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</si>
  <si>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</si>
  <si>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</si>
  <si>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</si>
  <si>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</si>
  <si>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</si>
  <si>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</si>
  <si>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</si>
  <si>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</si>
  <si>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</si>
  <si>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</si>
  <si>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</si>
  <si>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</si>
  <si>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</si>
  <si>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</si>
  <si>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</si>
  <si>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</si>
  <si>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</si>
  <si>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</si>
  <si>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</si>
  <si>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</si>
  <si>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</si>
  <si>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</si>
  <si>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</si>
  <si>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</si>
  <si>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</si>
  <si>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</si>
  <si>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</si>
  <si>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</si>
  <si>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</si>
  <si>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</si>
  <si>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</si>
  <si>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</si>
  <si>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</si>
  <si>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</si>
  <si>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</si>
  <si>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</si>
  <si>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</si>
  <si>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</si>
  <si>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</si>
  <si>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</si>
  <si>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</si>
  <si>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</si>
  <si>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</si>
  <si>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</si>
  <si>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</si>
  <si>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</si>
  <si>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</si>
  <si>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</si>
  <si>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</si>
  <si>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</si>
  <si>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</si>
  <si>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</si>
  <si>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</si>
  <si>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</si>
  <si>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</si>
  <si>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</si>
  <si>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</si>
  <si>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</si>
  <si>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</si>
  <si>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</si>
  <si>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</si>
  <si>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</si>
  <si>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</si>
  <si>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</si>
  <si>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</si>
  <si>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</si>
  <si>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</si>
  <si>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</si>
  <si>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</si>
  <si>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</si>
  <si>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</si>
  <si>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</si>
  <si>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</si>
  <si>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</si>
  <si>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</si>
  <si>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</si>
  <si>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</si>
  <si>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</si>
  <si>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</si>
  <si>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</si>
  <si>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</si>
  <si>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</si>
  <si>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</si>
  <si>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</si>
  <si>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</si>
  <si>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</si>
  <si>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</si>
  <si>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</si>
  <si>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</si>
  <si>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</si>
  <si>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</si>
  <si>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</si>
  <si>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</si>
  <si>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</si>
  <si>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</si>
  <si>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</si>
  <si>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</si>
  <si>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</si>
  <si>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</si>
  <si>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</si>
  <si>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</si>
  <si>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</si>
  <si>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</si>
  <si>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</si>
  <si>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</si>
  <si>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</si>
  <si>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</si>
  <si>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</si>
  <si>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</si>
  <si>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</si>
  <si>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</si>
  <si>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</si>
  <si>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</si>
  <si>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</si>
  <si>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</si>
  <si>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</si>
  <si>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</si>
  <si>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</si>
  <si>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</si>
  <si>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</si>
  <si>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</si>
  <si>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</si>
  <si>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</si>
  <si>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</si>
  <si>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</si>
  <si>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</si>
  <si>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</si>
  <si>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</si>
  <si>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</si>
  <si>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</si>
  <si>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</si>
  <si>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</si>
  <si>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</si>
  <si>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</si>
  <si>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</si>
  <si>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</si>
  <si>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</si>
  <si>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</si>
  <si>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</si>
  <si>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</si>
  <si>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</si>
  <si>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</si>
  <si>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</si>
  <si>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</si>
  <si>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</si>
  <si>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</si>
  <si>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</si>
  <si>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</si>
  <si>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</si>
  <si>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</si>
  <si>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</si>
  <si>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</si>
  <si>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</si>
  <si>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</si>
  <si>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</si>
  <si>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</si>
  <si>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</si>
  <si>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</si>
  <si>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</si>
  <si>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</si>
  <si>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</si>
  <si>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</si>
  <si>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</si>
  <si>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</si>
  <si>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</si>
  <si>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</si>
  <si>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</si>
  <si>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</si>
  <si>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</si>
  <si>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</si>
  <si>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</si>
  <si>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</si>
  <si>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</si>
  <si>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</si>
  <si>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</si>
  <si>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</si>
  <si>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</si>
  <si>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</si>
  <si>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</si>
  <si>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</si>
  <si>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</si>
  <si>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</si>
  <si>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</si>
  <si>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</si>
  <si>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</si>
  <si>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</si>
  <si>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</si>
  <si>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</si>
  <si>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</si>
  <si>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</si>
  <si>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</si>
  <si>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</si>
  <si>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</si>
  <si>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</si>
  <si>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</si>
  <si>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</si>
  <si>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</si>
  <si>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</si>
  <si>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</si>
  <si>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</si>
  <si>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</si>
  <si>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</si>
  <si>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</si>
  <si>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</si>
  <si>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</si>
  <si>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</si>
  <si>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</si>
  <si>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</si>
  <si>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</si>
  <si>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</si>
  <si>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</si>
  <si>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</si>
  <si>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</si>
  <si>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</si>
  <si>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</si>
  <si>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</si>
  <si>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</si>
  <si>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</si>
  <si>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</si>
  <si>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</si>
  <si>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</si>
  <si>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</si>
  <si>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</si>
  <si>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</si>
  <si>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</si>
  <si>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</si>
  <si>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</si>
  <si>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</si>
  <si>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</si>
  <si>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</si>
  <si>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</si>
  <si>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</si>
  <si>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</si>
  <si>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</si>
  <si>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</si>
  <si>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</si>
  <si>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</si>
  <si>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</si>
  <si>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</si>
  <si>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</si>
  <si>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</si>
  <si>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</si>
  <si>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</si>
  <si>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</si>
  <si>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</si>
  <si>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</si>
  <si>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</si>
  <si>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</si>
  <si>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</si>
  <si>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</si>
  <si>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</si>
  <si>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</si>
  <si>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</si>
  <si>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</si>
  <si>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</si>
  <si>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</si>
  <si>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</si>
  <si>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</si>
  <si>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</si>
  <si>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</si>
  <si>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</si>
  <si>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</si>
  <si>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</si>
  <si>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</si>
  <si>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</si>
  <si>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</si>
  <si>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</si>
  <si>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</si>
  <si>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</si>
  <si>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</si>
  <si>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</si>
  <si>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</si>
  <si>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</si>
  <si>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</si>
  <si>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</si>
  <si>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</si>
  <si>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</si>
  <si>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</si>
  <si>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</si>
  <si>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</si>
  <si>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</si>
  <si>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</si>
  <si>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</si>
  <si>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</si>
  <si>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</si>
  <si>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</si>
  <si>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</si>
  <si>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</si>
  <si>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</si>
  <si>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</si>
  <si>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</si>
  <si>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</si>
  <si>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</si>
  <si>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</si>
  <si>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</si>
  <si>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</si>
  <si>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</si>
  <si>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</si>
  <si>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</si>
  <si>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</si>
  <si>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</si>
  <si>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</si>
  <si>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</si>
  <si>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</si>
  <si>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</si>
  <si>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</si>
  <si>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</si>
  <si>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</si>
  <si>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</si>
  <si>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</si>
  <si>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</si>
  <si>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</si>
  <si>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</si>
  <si>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</si>
  <si>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</si>
  <si>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</si>
  <si>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</si>
  <si>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</si>
  <si>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</si>
  <si>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</si>
  <si>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</si>
  <si>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</si>
  <si>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</si>
  <si>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</si>
  <si>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</si>
  <si>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</si>
  <si>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</si>
  <si>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</si>
  <si>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</si>
  <si>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</si>
  <si>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</si>
  <si>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</si>
  <si>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</si>
  <si>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</si>
  <si>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</si>
  <si>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</si>
  <si>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</si>
  <si>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</si>
  <si>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</si>
  <si>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</si>
  <si>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</si>
  <si>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</si>
  <si>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</si>
  <si>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</si>
  <si>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</si>
  <si>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</si>
  <si>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</si>
  <si>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</si>
  <si>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</si>
  <si>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</si>
  <si>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</si>
  <si>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</si>
  <si>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</si>
  <si>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</si>
  <si>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</si>
  <si>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</si>
  <si>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</si>
  <si>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</si>
  <si>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</si>
  <si>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</si>
  <si>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</si>
  <si>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</si>
  <si>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</si>
  <si>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</si>
  <si>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</si>
  <si>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</si>
  <si>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</si>
  <si>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</si>
  <si>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</si>
  <si>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</si>
  <si>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</si>
  <si>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</si>
  <si>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</si>
  <si>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</si>
  <si>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</si>
  <si>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</si>
  <si>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</si>
  <si>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</si>
  <si>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</si>
  <si>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</si>
  <si>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</si>
  <si>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</si>
  <si>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</si>
  <si>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</si>
  <si>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</si>
  <si>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</si>
  <si>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</si>
  <si>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</si>
  <si>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</si>
  <si>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</si>
  <si>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</si>
  <si>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</si>
  <si>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</si>
  <si>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</si>
  <si>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</si>
  <si>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</si>
  <si>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</si>
  <si>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</si>
  <si>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</si>
  <si>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</si>
  <si>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</si>
  <si>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</si>
  <si>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</si>
  <si>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</si>
  <si>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</si>
  <si>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</si>
  <si>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</si>
  <si>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</si>
  <si>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</si>
  <si>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</si>
  <si>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</si>
  <si>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</si>
  <si>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</si>
  <si>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</si>
  <si>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</si>
  <si>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</si>
  <si>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</si>
  <si>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</si>
  <si>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</si>
  <si>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</si>
  <si>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</si>
  <si>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</si>
  <si>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</si>
  <si>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</si>
  <si>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</si>
  <si>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</si>
  <si>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</si>
  <si>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</si>
  <si>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</si>
  <si>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</si>
  <si>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</si>
  <si>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</si>
  <si>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</si>
  <si>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</si>
  <si>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</si>
  <si>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</si>
  <si>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</si>
  <si>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</si>
  <si>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</si>
  <si>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</si>
  <si>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</si>
  <si>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</si>
  <si>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</si>
  <si>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</si>
  <si>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</si>
  <si>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</si>
  <si>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</si>
  <si>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</si>
  <si>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</si>
  <si>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</si>
  <si>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</si>
  <si>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</si>
  <si>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</si>
  <si>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</si>
  <si>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</si>
  <si>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</si>
  <si>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</si>
  <si>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</si>
  <si>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</si>
  <si>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</si>
  <si>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</si>
  <si>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</si>
  <si>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</si>
  <si>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</si>
  <si>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</si>
  <si>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</si>
  <si>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</si>
  <si>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</si>
  <si>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</si>
  <si>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</si>
  <si>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</si>
  <si>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</si>
  <si>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</si>
  <si>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</si>
  <si>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</si>
  <si>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</si>
  <si>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</si>
  <si>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</si>
  <si>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</si>
  <si>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</si>
  <si>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</si>
  <si>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</si>
  <si>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</si>
  <si>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</si>
  <si>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</si>
  <si>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</si>
  <si>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</si>
  <si>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</si>
  <si>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</si>
  <si>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</si>
  <si>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</si>
  <si>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</si>
  <si>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</si>
  <si>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</si>
  <si>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</si>
  <si>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</si>
  <si>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</si>
  <si>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</si>
  <si>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</si>
  <si>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</si>
  <si>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</si>
  <si>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</si>
  <si>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</si>
  <si>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</si>
  <si>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</si>
  <si>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</si>
  <si>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</si>
  <si>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</si>
  <si>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</si>
  <si>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</si>
  <si>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</si>
  <si>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</si>
  <si>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</si>
  <si>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</si>
  <si>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</si>
  <si>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</si>
  <si>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</si>
  <si>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</si>
  <si>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</si>
  <si>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</si>
  <si>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</si>
  <si>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</si>
  <si>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</si>
  <si>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</si>
  <si>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</si>
  <si>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</si>
  <si>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</si>
  <si>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</si>
  <si>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</si>
  <si>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</si>
  <si>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</si>
  <si>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</si>
  <si>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</si>
  <si>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</si>
  <si>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</si>
  <si>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</si>
  <si>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</si>
  <si>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</si>
  <si>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</si>
  <si>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</si>
  <si>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</si>
  <si>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</si>
  <si>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</si>
  <si>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</si>
  <si>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</si>
  <si>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</si>
  <si>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</si>
  <si>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</si>
  <si>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</si>
  <si>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</si>
  <si>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</si>
  <si>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</si>
  <si>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</si>
  <si>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</si>
  <si>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</si>
  <si>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</si>
  <si>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</si>
  <si>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</si>
  <si>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</si>
  <si>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</si>
  <si>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</si>
  <si>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</si>
  <si>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</si>
  <si>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</si>
  <si>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</si>
  <si>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</si>
  <si>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</si>
  <si>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</si>
  <si>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</si>
  <si>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</si>
  <si>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</si>
  <si>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</si>
  <si>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</si>
  <si>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</si>
  <si>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</si>
  <si>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</si>
  <si>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</si>
  <si>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</si>
  <si>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</si>
  <si>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</si>
  <si>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</si>
  <si>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</si>
  <si>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</si>
  <si>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</si>
  <si>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</si>
  <si>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</si>
  <si>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</si>
  <si>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</si>
  <si>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</si>
  <si>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</si>
  <si>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</si>
  <si>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</si>
  <si>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</si>
  <si>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</si>
  <si>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</si>
  <si>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</si>
  <si>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</si>
  <si>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</si>
  <si>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</si>
  <si>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</si>
  <si>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</si>
  <si>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</si>
  <si>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</si>
  <si>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</si>
  <si>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</si>
  <si>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</si>
  <si>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</si>
  <si>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</si>
  <si>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</si>
  <si>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</si>
  <si>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</si>
  <si>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</si>
  <si>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</si>
  <si>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</si>
  <si>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</si>
  <si>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</si>
  <si>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</si>
  <si>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</si>
  <si>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</si>
  <si>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</si>
  <si>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</si>
  <si>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</si>
  <si>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</si>
  <si>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</si>
  <si>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</si>
  <si>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</si>
  <si>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</si>
  <si>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</si>
  <si>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</si>
  <si>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</si>
  <si>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</si>
  <si>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</si>
  <si>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</si>
  <si>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</si>
  <si>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</si>
  <si>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</si>
  <si>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</si>
  <si>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</si>
  <si>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</si>
  <si>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</si>
  <si>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</si>
  <si>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</si>
  <si>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</si>
  <si>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</si>
  <si>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</si>
  <si>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</si>
  <si>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</si>
  <si>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</si>
  <si>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</si>
  <si>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</si>
  <si>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</si>
  <si>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</si>
  <si>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</si>
  <si>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</si>
  <si>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</si>
  <si>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</si>
  <si>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</si>
  <si>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</si>
  <si>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</si>
  <si>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</si>
  <si>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</si>
  <si>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</si>
  <si>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</si>
  <si>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</si>
  <si>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</si>
  <si>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</si>
  <si>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</si>
  <si>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</si>
  <si>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</si>
  <si>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</si>
  <si>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</si>
  <si>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</si>
  <si>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</si>
  <si>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</si>
  <si>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</si>
  <si>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</si>
  <si>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</si>
  <si>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</si>
  <si>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</si>
  <si>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</si>
  <si>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</si>
  <si>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</si>
  <si>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</si>
  <si>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</si>
  <si>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</si>
  <si>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</si>
  <si>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</si>
  <si>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</si>
  <si>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</si>
  <si>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</si>
  <si>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</si>
  <si>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</si>
  <si>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</si>
  <si>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</si>
  <si>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</si>
  <si>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</si>
  <si>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</si>
  <si>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</si>
  <si>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</si>
  <si>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</si>
  <si>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</si>
  <si>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</si>
  <si>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</si>
  <si>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</si>
  <si>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</si>
  <si>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</si>
  <si>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</si>
  <si>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</si>
  <si>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</si>
  <si>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</si>
  <si>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</si>
  <si>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</si>
  <si>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</si>
  <si>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</si>
  <si>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</si>
  <si>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</si>
  <si>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</si>
  <si>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</si>
  <si>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</si>
  <si>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</si>
  <si>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</si>
  <si>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</si>
  <si>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</si>
  <si>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</si>
  <si>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</si>
  <si>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</si>
  <si>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</si>
  <si>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</si>
  <si>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</si>
  <si>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</si>
  <si>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</si>
  <si>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</si>
  <si>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</si>
  <si>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</si>
  <si>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</si>
  <si>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</si>
  <si>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</si>
  <si>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</si>
  <si>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</si>
  <si>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</si>
  <si>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</si>
  <si>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</si>
  <si>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</si>
  <si>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</si>
  <si>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</si>
  <si>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</si>
  <si>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</si>
  <si>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</si>
  <si>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</si>
  <si>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</si>
  <si>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</si>
  <si>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</si>
  <si>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</si>
  <si>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</si>
  <si>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</si>
  <si>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</si>
  <si>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</si>
  <si>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</si>
  <si>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</si>
  <si>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</si>
  <si>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</si>
  <si>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</si>
  <si>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</si>
  <si>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</si>
  <si>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</si>
  <si>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</si>
  <si>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</si>
  <si>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</si>
  <si>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</si>
  <si>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</si>
  <si>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</si>
  <si>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</si>
  <si>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</si>
  <si>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</si>
  <si>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</si>
  <si>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</si>
  <si>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</si>
  <si>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</si>
  <si>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</si>
  <si>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</si>
  <si>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</si>
  <si>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</si>
  <si>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</si>
  <si>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</si>
  <si>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</si>
  <si>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</si>
  <si>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</si>
  <si>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</si>
  <si>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</si>
  <si>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</si>
  <si>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</si>
  <si>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</si>
  <si>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</si>
  <si>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</si>
  <si>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</si>
  <si>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</si>
  <si>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</si>
  <si>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</si>
  <si>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</si>
  <si>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</si>
  <si>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</si>
  <si>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</si>
  <si>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</si>
  <si>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</si>
  <si>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</si>
  <si>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</si>
  <si>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</si>
  <si>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</si>
  <si>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</si>
  <si>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</si>
  <si>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</si>
  <si>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</si>
  <si>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</si>
  <si>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</si>
  <si>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</si>
  <si>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</si>
  <si>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</si>
  <si>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</si>
  <si>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</si>
  <si>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</si>
  <si>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</si>
  <si>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</si>
  <si>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</si>
  <si>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</si>
  <si>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</si>
  <si>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</si>
  <si>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</si>
  <si>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</si>
  <si>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</si>
  <si>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</si>
  <si>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</si>
  <si>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</si>
  <si>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</si>
  <si>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</si>
  <si>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</si>
  <si>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</si>
  <si>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</si>
  <si>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</si>
  <si>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</si>
  <si>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</si>
  <si>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</si>
  <si>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</si>
  <si>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</si>
  <si>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</si>
  <si>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</si>
  <si>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</si>
  <si>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</si>
  <si>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</si>
  <si>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</si>
  <si>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</si>
  <si>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</si>
  <si>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</si>
  <si>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</si>
  <si>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</si>
  <si>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</si>
  <si>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</si>
  <si>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</si>
  <si>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</si>
  <si>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</si>
  <si>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</si>
  <si>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</si>
  <si>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</si>
  <si>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</si>
  <si>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</si>
  <si>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</si>
  <si>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</si>
  <si>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</si>
  <si>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</si>
  <si>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</si>
  <si>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</si>
  <si>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</si>
  <si>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</si>
  <si>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</si>
  <si>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</si>
  <si>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</si>
  <si>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</si>
  <si>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</si>
  <si>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</si>
  <si>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</si>
  <si>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</si>
  <si>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</si>
  <si>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</si>
  <si>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</si>
  <si>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</si>
  <si>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</si>
  <si>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</si>
  <si>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</si>
  <si>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</si>
  <si>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</si>
  <si>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</si>
  <si>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</si>
  <si>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</si>
  <si>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</si>
  <si>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</si>
  <si>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</si>
  <si>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</si>
  <si>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</si>
  <si>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</si>
  <si>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</si>
  <si>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</si>
  <si>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</si>
  <si>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</si>
  <si>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</si>
  <si>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</si>
  <si>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</si>
  <si>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</si>
  <si>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</si>
  <si>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</si>
  <si>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</si>
  <si>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</si>
  <si>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</si>
  <si>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</si>
  <si>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</si>
  <si>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</si>
  <si>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</si>
  <si>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</si>
  <si>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</si>
  <si>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</si>
  <si>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</si>
  <si>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</si>
  <si>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</si>
  <si>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</si>
  <si>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</si>
  <si>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</si>
  <si>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</si>
  <si>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</si>
  <si>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</si>
  <si>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</si>
  <si>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</si>
  <si>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</si>
  <si>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</si>
  <si>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</si>
  <si>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</si>
  <si>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</si>
  <si>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</si>
  <si>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</si>
  <si>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</si>
  <si>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</si>
  <si>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</si>
  <si>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</si>
  <si>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</si>
  <si>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</si>
  <si>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</si>
  <si>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</si>
  <si>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</si>
  <si>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</si>
  <si>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</si>
  <si>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</si>
  <si>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</si>
  <si>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</si>
  <si>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</si>
  <si>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</si>
  <si>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</si>
  <si>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</si>
  <si>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</si>
  <si>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</si>
  <si>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</si>
  <si>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</si>
  <si>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</si>
  <si>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</si>
  <si>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</si>
  <si>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</si>
  <si>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</si>
  <si>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</si>
  <si>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</si>
  <si>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</si>
  <si>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</si>
  <si>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</si>
  <si>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</si>
  <si>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</si>
  <si>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</si>
  <si>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</si>
  <si>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</si>
  <si>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</si>
  <si>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</si>
  <si>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</si>
  <si>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</si>
  <si>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</si>
  <si>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</si>
  <si>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</si>
  <si>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</si>
  <si>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</si>
  <si>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</si>
  <si>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</si>
  <si>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</si>
  <si>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</si>
  <si>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</si>
  <si>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</si>
  <si>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</si>
  <si>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</si>
  <si>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</si>
  <si>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</si>
  <si>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</si>
  <si>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</si>
  <si>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</si>
  <si>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</si>
  <si>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</si>
  <si>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</si>
  <si>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</si>
  <si>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</si>
  <si>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</si>
  <si>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</si>
  <si>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</si>
  <si>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</si>
  <si>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</si>
  <si>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</si>
  <si>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</si>
  <si>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</si>
  <si>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</si>
  <si>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</si>
  <si>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</si>
  <si>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</si>
  <si>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</si>
  <si>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</si>
  <si>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</si>
  <si>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</si>
  <si>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</si>
  <si>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</si>
  <si>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</si>
  <si>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</si>
  <si>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</si>
  <si>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</si>
  <si>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</si>
  <si>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</si>
  <si>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</si>
  <si>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</si>
  <si>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</si>
  <si>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</si>
  <si>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</si>
  <si>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</si>
  <si>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</si>
  <si>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</si>
  <si>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</si>
  <si>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</si>
  <si>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</si>
  <si>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</si>
  <si>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</si>
  <si>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</si>
  <si>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</si>
  <si>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</si>
  <si>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</si>
  <si>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</si>
  <si>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</si>
  <si>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</si>
  <si>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</si>
  <si>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</si>
  <si>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</si>
  <si>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</si>
  <si>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</si>
  <si>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</si>
  <si>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</si>
  <si>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</si>
  <si>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</si>
  <si>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</si>
  <si>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</si>
  <si>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</si>
  <si>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</si>
  <si>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</si>
  <si>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</si>
  <si>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</si>
  <si>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</si>
  <si>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</si>
  <si>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</si>
  <si>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</si>
  <si>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</si>
  <si>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</si>
  <si>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</si>
  <si>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</si>
  <si>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</si>
  <si>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</si>
  <si>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</si>
  <si>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</si>
  <si>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</si>
  <si>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</si>
  <si>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</si>
  <si>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</si>
  <si>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</si>
  <si>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</si>
  <si>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</si>
  <si>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</si>
  <si>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</si>
  <si>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</si>
  <si>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</si>
  <si>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</si>
  <si>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</si>
  <si>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</si>
  <si>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</si>
  <si>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</si>
  <si>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</si>
  <si>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</si>
  <si>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</si>
  <si>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</si>
  <si>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</si>
  <si>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</si>
  <si>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</si>
  <si>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</si>
  <si>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</si>
  <si>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</si>
  <si>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</si>
  <si>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</si>
  <si>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</si>
  <si>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</si>
  <si>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</si>
  <si>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</si>
  <si>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</si>
  <si>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</si>
  <si>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</si>
  <si>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</si>
  <si>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</si>
  <si>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</si>
  <si>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</si>
  <si>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</si>
  <si>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</si>
  <si>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</si>
  <si>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</si>
  <si>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</si>
  <si>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</si>
  <si>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</si>
  <si>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</si>
  <si>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</si>
  <si>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</si>
  <si>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</si>
  <si>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</si>
  <si>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</si>
  <si>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</si>
  <si>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</si>
  <si>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</si>
  <si>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</si>
  <si>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</si>
  <si>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</si>
  <si>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</si>
  <si>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</si>
  <si>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</si>
  <si>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</si>
  <si>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</si>
  <si>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</si>
  <si>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</si>
  <si>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</si>
  <si>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</si>
  <si>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</si>
  <si>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</si>
  <si>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</si>
  <si>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</si>
  <si>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</si>
  <si>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</si>
  <si>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</si>
  <si>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</si>
  <si>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</si>
  <si>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</si>
  <si>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</si>
  <si>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</si>
  <si>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</si>
  <si>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</si>
  <si>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</si>
  <si>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</si>
  <si>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</si>
  <si>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</si>
  <si>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</si>
  <si>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</si>
  <si>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</si>
  <si>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</si>
  <si>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</si>
  <si>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</si>
  <si>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</si>
  <si>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</si>
  <si>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</si>
  <si>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</si>
  <si>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</si>
  <si>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</si>
  <si>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</si>
  <si>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</si>
  <si>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</si>
  <si>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</si>
  <si>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</si>
  <si>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</si>
  <si>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</si>
  <si>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</si>
  <si>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</si>
  <si>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</si>
  <si>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</si>
  <si>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</si>
  <si>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</si>
  <si>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</si>
  <si>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</si>
  <si>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</si>
  <si>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</si>
  <si>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</si>
  <si>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</si>
  <si>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</si>
  <si>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</si>
  <si>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</si>
  <si>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</si>
  <si>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</si>
  <si>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</si>
  <si>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</si>
  <si>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</si>
  <si>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</si>
  <si>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</si>
  <si>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</si>
  <si>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</si>
  <si>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</si>
  <si>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</si>
  <si>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</si>
  <si>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</si>
  <si>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</si>
  <si>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</si>
  <si>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</si>
  <si>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</si>
  <si>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</si>
  <si>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</si>
  <si>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</si>
  <si>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</si>
  <si>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</si>
  <si>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</si>
  <si>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</si>
  <si>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</si>
  <si>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</si>
  <si>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</si>
  <si>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</si>
  <si>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</si>
  <si>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</si>
  <si>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</si>
  <si>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</si>
  <si>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</si>
  <si>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</si>
  <si>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</si>
  <si>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</si>
  <si>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</si>
  <si>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</si>
  <si>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</si>
  <si>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</si>
  <si>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</si>
  <si>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</si>
  <si>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</si>
  <si>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</si>
  <si>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</si>
  <si>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</si>
  <si>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</si>
  <si>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</si>
  <si>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</si>
  <si>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</si>
  <si>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</si>
  <si>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</si>
  <si>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</si>
  <si>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</si>
  <si>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</si>
  <si>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</si>
  <si>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</si>
  <si>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</si>
  <si>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</si>
  <si>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</si>
  <si>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</si>
  <si>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</si>
  <si>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</si>
  <si>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</si>
  <si>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</si>
  <si>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</si>
  <si>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</si>
  <si>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</si>
  <si>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</si>
  <si>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</si>
  <si>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</si>
  <si>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</si>
  <si>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</si>
  <si>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</si>
  <si>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</si>
  <si>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</si>
  <si>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</si>
  <si>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</si>
  <si>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</si>
  <si>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</si>
  <si>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</si>
  <si>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</si>
  <si>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</si>
  <si>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</si>
  <si>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</si>
  <si>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</si>
  <si>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</si>
  <si>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</si>
  <si>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</si>
  <si>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</si>
  <si>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</si>
  <si>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</si>
  <si>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</si>
  <si>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</si>
  <si>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</si>
  <si>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</si>
  <si>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</si>
  <si>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</si>
  <si>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</si>
  <si>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</si>
  <si>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</si>
  <si>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</si>
  <si>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</si>
  <si>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</si>
  <si>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</si>
  <si>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</si>
  <si>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</si>
  <si>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</si>
  <si>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</si>
  <si>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</si>
  <si>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</si>
  <si>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</si>
  <si>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</si>
  <si>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</si>
  <si>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</si>
  <si>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</si>
  <si>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</si>
  <si>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</si>
  <si>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</si>
  <si>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</si>
  <si>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</si>
  <si>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</si>
  <si>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</si>
  <si>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</si>
  <si>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</si>
  <si>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</si>
  <si>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</si>
  <si>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</si>
  <si>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</si>
  <si>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</si>
  <si>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</si>
  <si>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</si>
  <si>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</si>
  <si>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</si>
  <si>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</si>
  <si>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</si>
  <si>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</si>
  <si>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</si>
  <si>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</si>
  <si>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</si>
  <si>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</si>
  <si>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</si>
  <si>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</si>
  <si>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</si>
  <si>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</si>
  <si>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</si>
  <si>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</si>
  <si>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</si>
  <si>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</si>
  <si>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</si>
  <si>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</si>
  <si>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</si>
  <si>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</si>
  <si>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</si>
  <si>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</si>
  <si>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</si>
  <si>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</si>
  <si>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</si>
  <si>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</si>
  <si>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</si>
  <si>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</si>
  <si>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</si>
  <si>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</si>
  <si>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</si>
  <si>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</si>
  <si>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</si>
  <si>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</si>
  <si>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</si>
  <si>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</si>
  <si>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</si>
  <si>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</si>
  <si>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</si>
  <si>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</si>
  <si>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</si>
  <si>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</si>
  <si>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</si>
  <si>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</si>
  <si>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</si>
  <si>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</si>
  <si>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</si>
  <si>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</si>
  <si>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</si>
  <si>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</si>
  <si>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</si>
  <si>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</si>
  <si>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</si>
  <si>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</si>
  <si>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</si>
  <si>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</si>
  <si>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</si>
  <si>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</si>
  <si>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</si>
  <si>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</si>
  <si>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</si>
  <si>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</si>
  <si>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</si>
  <si>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</si>
  <si>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</si>
  <si>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</si>
  <si>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</si>
  <si>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</si>
  <si>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</si>
  <si>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</si>
  <si>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</si>
  <si>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</si>
  <si>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</si>
  <si>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</si>
  <si>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</si>
  <si>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</si>
  <si>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</si>
  <si>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</si>
  <si>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</si>
  <si>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</si>
  <si>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</si>
  <si>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</si>
  <si>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</si>
  <si>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</si>
  <si>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</si>
  <si>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</si>
  <si>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</si>
  <si>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</si>
  <si>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</si>
  <si>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</si>
  <si>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</si>
  <si>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</si>
  <si>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</si>
  <si>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</si>
  <si>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</si>
  <si>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</si>
  <si>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</si>
  <si>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</si>
  <si>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</si>
  <si>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</si>
  <si>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</si>
  <si>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</si>
  <si>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</si>
  <si>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</si>
  <si>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</si>
  <si>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</si>
  <si>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</si>
  <si>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</si>
  <si>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</si>
  <si>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</si>
  <si>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</si>
  <si>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</si>
  <si>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</si>
  <si>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</si>
  <si>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</si>
  <si>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</si>
  <si>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</si>
  <si>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</si>
  <si>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</si>
  <si>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</si>
  <si>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</si>
  <si>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</si>
  <si>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</si>
  <si>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</si>
  <si>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</si>
  <si>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</si>
  <si>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</si>
  <si>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</si>
  <si>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</si>
  <si>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</si>
  <si>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</si>
  <si>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</si>
  <si>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</si>
  <si>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</si>
  <si>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</si>
  <si>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</si>
  <si>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</si>
  <si>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</si>
  <si>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</si>
  <si>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</si>
  <si>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</si>
  <si>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</si>
  <si>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</si>
  <si>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</si>
  <si>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</si>
  <si>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</si>
  <si>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</si>
  <si>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</si>
  <si>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</si>
  <si>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</si>
  <si>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</si>
  <si>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</si>
  <si>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</si>
  <si>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</si>
  <si>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</si>
  <si>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</si>
  <si>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</si>
  <si>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</si>
  <si>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</si>
  <si>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</si>
  <si>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</si>
  <si>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</si>
  <si>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</si>
  <si>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</si>
  <si>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</si>
  <si>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</si>
  <si>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</si>
  <si>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</si>
  <si>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</si>
  <si>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</si>
  <si>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</si>
  <si>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</si>
  <si>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</si>
  <si>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</si>
  <si>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</si>
  <si>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</si>
  <si>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</si>
  <si>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</si>
  <si>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</si>
  <si>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</si>
  <si>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</si>
  <si>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</si>
  <si>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</si>
  <si>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</si>
  <si>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</si>
  <si>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</si>
  <si>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</si>
  <si>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</si>
  <si>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</si>
  <si>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</si>
  <si>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</si>
  <si>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</si>
  <si>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</si>
  <si>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</si>
  <si>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</si>
  <si>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</si>
  <si>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</si>
  <si>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</si>
  <si>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</si>
  <si>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</si>
  <si>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</si>
  <si>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</si>
  <si>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</si>
  <si>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</si>
  <si>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</si>
  <si>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</si>
  <si>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</si>
  <si>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</si>
  <si>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</si>
  <si>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</si>
  <si>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</si>
  <si>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</si>
  <si>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</si>
  <si>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</si>
  <si>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</si>
  <si>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</si>
  <si>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</si>
  <si>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</si>
  <si>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</si>
  <si>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</si>
  <si>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</si>
  <si>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</si>
  <si>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</si>
  <si>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</si>
  <si>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</si>
  <si>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</si>
  <si>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</si>
  <si>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</si>
  <si>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</si>
  <si>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</si>
  <si>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</si>
  <si>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</si>
  <si>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</si>
  <si>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</si>
  <si>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</si>
  <si>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</si>
  <si>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</si>
  <si>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</si>
  <si>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</si>
  <si>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</si>
  <si>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</si>
  <si>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</si>
  <si>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</si>
  <si>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</si>
  <si>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</si>
  <si>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</si>
  <si>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</si>
  <si>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</si>
  <si>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</si>
  <si>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</si>
  <si>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</si>
  <si>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</si>
  <si>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</si>
  <si>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</si>
  <si>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</si>
  <si>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</si>
  <si>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</si>
  <si>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</si>
  <si>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</si>
  <si>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</si>
  <si>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</si>
  <si>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</si>
  <si>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</si>
  <si>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</si>
  <si>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</si>
  <si>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</si>
  <si>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</si>
  <si>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</si>
  <si>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</si>
  <si>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</si>
  <si>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</si>
  <si>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</si>
  <si>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</si>
  <si>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</si>
  <si>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</si>
  <si>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</si>
  <si>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</si>
  <si>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</si>
  <si>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</si>
  <si>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</si>
  <si>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</si>
  <si>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</si>
  <si>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</si>
  <si>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</si>
  <si>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</si>
  <si>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</si>
  <si>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</si>
  <si>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</si>
  <si>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</si>
  <si>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</si>
  <si>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</si>
  <si>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</si>
  <si>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</si>
  <si>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</si>
  <si>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</si>
  <si>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</si>
  <si>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</si>
  <si>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</si>
  <si>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</si>
  <si>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</si>
  <si>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</si>
  <si>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</si>
  <si>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</si>
  <si>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</si>
  <si>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</si>
  <si>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</si>
  <si>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</si>
  <si>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</si>
  <si>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</si>
  <si>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</si>
  <si>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</si>
  <si>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</si>
  <si>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</si>
  <si>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</si>
  <si>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</si>
  <si>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</si>
  <si>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</si>
  <si>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</si>
  <si>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</si>
  <si>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</si>
  <si>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</si>
  <si>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</si>
  <si>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</si>
  <si>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</si>
  <si>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</si>
  <si>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</si>
  <si>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</si>
  <si>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</si>
  <si>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</si>
  <si>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</si>
  <si>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</si>
  <si>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</si>
  <si>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</si>
  <si>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</si>
  <si>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</si>
  <si>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</si>
  <si>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</si>
  <si>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</si>
  <si>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</si>
  <si>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</si>
  <si>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</si>
  <si>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</si>
  <si>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</si>
  <si>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</si>
  <si>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</si>
  <si>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</si>
  <si>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</si>
  <si>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</si>
  <si>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</si>
  <si>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</si>
  <si>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</si>
  <si>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</si>
  <si>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</si>
  <si>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</si>
  <si>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</si>
  <si>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</si>
  <si>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</si>
  <si>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</si>
  <si>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</si>
  <si>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</si>
  <si>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</si>
  <si>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</si>
  <si>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</si>
  <si>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</si>
  <si>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</si>
  <si>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</si>
  <si>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</si>
  <si>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</si>
  <si>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</si>
  <si>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</si>
  <si>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</si>
  <si>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</si>
  <si>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</si>
  <si>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</si>
  <si>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</si>
  <si>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</si>
  <si>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</si>
  <si>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</si>
  <si>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</si>
  <si>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</si>
  <si>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</si>
  <si>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</si>
  <si>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</si>
  <si>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</si>
  <si>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</si>
  <si>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</si>
  <si>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</si>
  <si>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</si>
  <si>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</si>
  <si>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</si>
  <si>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</si>
  <si>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</si>
  <si>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</si>
  <si>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</si>
  <si>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</si>
  <si>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</si>
  <si>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</si>
  <si>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</si>
  <si>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</si>
  <si>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</si>
  <si>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</si>
  <si>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</si>
  <si>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</si>
  <si>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</si>
  <si>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</si>
  <si>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</si>
  <si>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</si>
  <si>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</si>
  <si>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</si>
  <si>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</si>
  <si>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</si>
  <si>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</si>
  <si>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</si>
  <si>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</si>
  <si>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</si>
  <si>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</si>
  <si>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</si>
  <si>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</si>
  <si>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</si>
  <si>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</si>
  <si>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</si>
  <si>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</si>
  <si>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</si>
  <si>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</si>
  <si>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</si>
  <si>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</si>
  <si>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</si>
  <si>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</si>
  <si>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</si>
  <si>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</si>
  <si>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</si>
  <si>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</si>
  <si>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</si>
  <si>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</si>
  <si>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</si>
  <si>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</si>
  <si>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</si>
  <si>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</si>
  <si>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</si>
  <si>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</si>
  <si>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</si>
  <si>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</si>
  <si>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</si>
  <si>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</si>
  <si>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</si>
  <si>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</si>
  <si>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</si>
  <si>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</si>
  <si>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</si>
  <si>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</si>
  <si>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</si>
  <si>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</si>
  <si>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</si>
  <si>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</si>
  <si>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</si>
  <si>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</si>
  <si>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</si>
  <si>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</si>
  <si>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</si>
  <si>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</si>
  <si>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</si>
  <si>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</si>
  <si>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</si>
  <si>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</si>
  <si>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</si>
  <si>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</si>
  <si>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</si>
  <si>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</si>
  <si>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</si>
  <si>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</si>
  <si>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</si>
  <si>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</si>
  <si>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</si>
  <si>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</si>
  <si>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</si>
  <si>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</si>
  <si>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</si>
  <si>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</si>
  <si>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</si>
  <si>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</si>
  <si>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</si>
  <si>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</si>
  <si>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</si>
  <si>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</si>
  <si>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</si>
  <si>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</si>
  <si>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</si>
  <si>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</si>
  <si>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</si>
  <si>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</si>
  <si>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</si>
  <si>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</si>
  <si>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</si>
  <si>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</si>
  <si>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</si>
  <si>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</si>
  <si>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</si>
  <si>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</si>
  <si>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</si>
  <si>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</si>
  <si>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</si>
  <si>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</si>
  <si>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</si>
  <si>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</si>
  <si>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</si>
  <si>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</si>
  <si>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</si>
  <si>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</si>
  <si>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</si>
  <si>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</si>
  <si>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</si>
  <si>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</si>
  <si>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</si>
  <si>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</si>
  <si>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</si>
  <si>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</si>
  <si>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</si>
  <si>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</si>
  <si>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</si>
  <si>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</si>
  <si>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</si>
  <si>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</si>
  <si>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</si>
  <si>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</si>
  <si>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</si>
  <si>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</si>
  <si>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</si>
  <si>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</si>
  <si>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</si>
  <si>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</si>
  <si>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</si>
  <si>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</si>
  <si>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</si>
  <si>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</si>
  <si>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</si>
  <si>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</si>
  <si>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</si>
  <si>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</si>
  <si>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</si>
  <si>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</si>
  <si>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</si>
  <si>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</si>
  <si>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</si>
  <si>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</si>
  <si>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</si>
  <si>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</si>
  <si>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</si>
  <si>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</si>
  <si>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</si>
  <si>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</si>
  <si>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</si>
  <si>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</si>
  <si>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</si>
  <si>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</si>
  <si>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</si>
  <si>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</si>
  <si>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</si>
  <si>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</si>
  <si>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</si>
  <si>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</si>
  <si>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</si>
  <si>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</si>
  <si>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</si>
  <si>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</si>
  <si>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</si>
  <si>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</si>
  <si>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</si>
  <si>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</si>
  <si>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</si>
  <si>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</si>
  <si>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</si>
  <si>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</si>
  <si>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</si>
  <si>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</si>
  <si>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</si>
  <si>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</si>
  <si>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</si>
  <si>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</si>
  <si>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</si>
  <si>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</si>
  <si>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</si>
  <si>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</si>
  <si>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</si>
  <si>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</si>
  <si>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</si>
  <si>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</si>
  <si>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</si>
  <si>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</si>
  <si>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</si>
  <si>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</si>
  <si>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</si>
  <si>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</si>
  <si>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</si>
  <si>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</si>
  <si>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</si>
  <si>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</si>
  <si>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</si>
  <si>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</si>
  <si>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</si>
  <si>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</si>
  <si>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</si>
  <si>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</si>
  <si>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</si>
  <si>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</si>
  <si>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</si>
  <si>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</si>
  <si>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</si>
  <si>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</si>
  <si>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</si>
  <si>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</si>
  <si>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</si>
  <si>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</si>
  <si>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</si>
  <si>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</si>
  <si>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</si>
  <si>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</si>
  <si>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</si>
  <si>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</si>
  <si>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</si>
  <si>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</si>
  <si>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</si>
  <si>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</si>
  <si>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</si>
  <si>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</si>
  <si>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</si>
  <si>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</si>
  <si>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</si>
  <si>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</si>
  <si>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</si>
  <si>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</si>
  <si>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</si>
  <si>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</si>
  <si>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</si>
  <si>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</si>
  <si>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</si>
  <si>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</si>
  <si>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</si>
  <si>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</si>
  <si>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</si>
  <si>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</si>
  <si>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</si>
  <si>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</si>
  <si>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</si>
  <si>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</si>
  <si>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</si>
  <si>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</si>
  <si>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</si>
  <si>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</si>
  <si>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</si>
  <si>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</si>
  <si>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</si>
  <si>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</si>
  <si>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</si>
  <si>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</si>
  <si>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</si>
  <si>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</si>
  <si>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</si>
  <si>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</si>
  <si>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</si>
  <si>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</si>
  <si>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</si>
  <si>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</si>
  <si>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</si>
  <si>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</si>
  <si>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</si>
  <si>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</si>
  <si>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</si>
  <si>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</si>
  <si>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</si>
  <si>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</si>
  <si>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</si>
  <si>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</si>
  <si>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</si>
  <si>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</si>
  <si>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</si>
  <si>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</si>
  <si>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</si>
  <si>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</si>
  <si>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</si>
  <si>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</si>
  <si>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</si>
  <si>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</si>
  <si>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</si>
  <si>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</si>
  <si>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</si>
  <si>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</si>
  <si>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</si>
  <si>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</si>
  <si>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</si>
  <si>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</si>
  <si>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</si>
  <si>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</si>
  <si>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</si>
  <si>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</si>
  <si>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</si>
  <si>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</si>
  <si>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</si>
  <si>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</si>
  <si>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</si>
  <si>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</si>
  <si>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</si>
  <si>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</si>
  <si>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</si>
  <si>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</si>
  <si>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</si>
  <si>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</si>
  <si>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</si>
  <si>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</si>
  <si>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</si>
  <si>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</si>
  <si>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</si>
  <si>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</si>
  <si>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</si>
  <si>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</si>
  <si>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</si>
  <si>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</si>
  <si>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</si>
  <si>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</si>
  <si>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</si>
  <si>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</si>
  <si>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</si>
  <si>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</si>
  <si>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</si>
  <si>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</si>
  <si>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</si>
  <si>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</si>
  <si>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</si>
  <si>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</si>
  <si>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</si>
  <si>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</si>
  <si>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</si>
  <si>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</si>
  <si>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</si>
  <si>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</si>
  <si>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</si>
  <si>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</si>
  <si>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</si>
  <si>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</si>
  <si>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</si>
  <si>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</si>
  <si>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</si>
  <si>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</si>
  <si>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</si>
  <si>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</si>
  <si>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</si>
  <si>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</si>
  <si>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</si>
  <si>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</si>
  <si>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</si>
  <si>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</si>
  <si>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</si>
  <si>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</si>
  <si>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</si>
  <si>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</si>
  <si>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</si>
  <si>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</si>
  <si>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</si>
  <si>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</si>
  <si>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</si>
  <si>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</si>
  <si>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</si>
  <si>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</si>
  <si>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</si>
  <si>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</si>
  <si>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</si>
  <si>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</si>
  <si>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</si>
  <si>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</si>
  <si>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</si>
  <si>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</si>
  <si>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</si>
  <si>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</si>
  <si>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</si>
  <si>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</si>
  <si>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</si>
  <si>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</si>
  <si>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</si>
  <si>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</si>
  <si>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</si>
  <si>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</si>
  <si>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</si>
  <si>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</si>
  <si>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</si>
  <si>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</si>
  <si>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</si>
  <si>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</si>
  <si>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</si>
  <si>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</si>
  <si>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</si>
  <si>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</si>
  <si>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</si>
  <si>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</si>
  <si>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</si>
  <si>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</si>
  <si>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</si>
  <si>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</si>
  <si>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</si>
  <si>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</si>
  <si>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</si>
  <si>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</si>
  <si>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</si>
  <si>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</si>
  <si>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</si>
  <si>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</si>
  <si>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</si>
  <si>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</si>
  <si>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</si>
  <si>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</si>
  <si>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</si>
  <si>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</si>
  <si>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</si>
  <si>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</si>
  <si>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</si>
  <si>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</si>
  <si>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</si>
  <si>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</si>
  <si>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</si>
  <si>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</si>
  <si>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</si>
  <si>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</si>
  <si>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</si>
  <si>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</si>
  <si>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</si>
  <si>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</si>
  <si>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</si>
  <si>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</si>
  <si>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</si>
  <si>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</si>
  <si>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</si>
  <si>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</si>
  <si>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</si>
  <si>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</si>
  <si>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</si>
  <si>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</si>
  <si>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</si>
  <si>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</si>
  <si>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</si>
  <si>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</si>
  <si>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</si>
  <si>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</si>
  <si>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</si>
  <si>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</si>
  <si>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</si>
  <si>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</si>
  <si>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</si>
  <si>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</si>
  <si>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</si>
  <si>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</si>
  <si>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</si>
  <si>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</si>
  <si>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</si>
  <si>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</si>
  <si>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</si>
  <si>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</si>
  <si>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</si>
  <si>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</si>
  <si>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</si>
  <si>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</si>
  <si>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</si>
  <si>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</si>
  <si>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</si>
  <si>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</si>
  <si>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</si>
  <si>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</si>
  <si>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</si>
  <si>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</si>
  <si>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</si>
  <si>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</si>
  <si>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</si>
  <si>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</si>
  <si>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</si>
  <si>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</si>
  <si>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</si>
  <si>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</si>
  <si>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</si>
  <si>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</si>
  <si>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</si>
  <si>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</si>
  <si>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</si>
  <si>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</si>
  <si>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</si>
  <si>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</si>
  <si>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</si>
  <si>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</si>
  <si>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</si>
  <si>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</si>
  <si>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</si>
  <si>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</si>
  <si>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</si>
  <si>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</si>
  <si>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</si>
  <si>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</si>
  <si>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</si>
  <si>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</si>
  <si>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</si>
  <si>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</si>
  <si>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</si>
  <si>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</si>
  <si>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</si>
  <si>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</si>
  <si>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</si>
  <si>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</si>
  <si>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</si>
  <si>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</si>
  <si>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</si>
  <si>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</si>
  <si>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</si>
  <si>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</si>
  <si>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</si>
  <si>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</si>
  <si>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</si>
  <si>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</si>
  <si>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</si>
  <si>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</si>
  <si>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</si>
  <si>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</si>
  <si>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</si>
  <si>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</si>
  <si>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</si>
  <si>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</si>
  <si>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</si>
  <si>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</si>
  <si>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</si>
  <si>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</si>
  <si>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</si>
  <si>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</si>
  <si>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</si>
  <si>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</si>
  <si>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</si>
  <si>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</si>
  <si>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</si>
  <si>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</si>
  <si>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</si>
  <si>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</si>
  <si>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</si>
  <si>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</si>
  <si>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</si>
  <si>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</si>
  <si>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</si>
  <si>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</si>
  <si>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</si>
  <si>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</si>
  <si>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</si>
  <si>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</si>
  <si>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</si>
  <si>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</si>
  <si>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</si>
  <si>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</si>
  <si>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</si>
  <si>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</si>
  <si>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</si>
  <si>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</si>
  <si>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</si>
  <si>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</si>
  <si>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</si>
  <si>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</si>
  <si>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</si>
  <si>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</si>
  <si>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</si>
  <si>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</si>
  <si>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</si>
  <si>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</si>
  <si>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</si>
  <si>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</si>
  <si>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</si>
  <si>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</si>
  <si>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</si>
  <si>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</si>
  <si>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</si>
  <si>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</si>
  <si>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</si>
  <si>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</si>
  <si>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</si>
  <si>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</si>
  <si>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</si>
  <si>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</si>
  <si>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</si>
  <si>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</si>
  <si>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</si>
  <si>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</si>
  <si>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</si>
  <si>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</si>
  <si>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</si>
  <si>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</si>
  <si>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</si>
  <si>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</si>
  <si>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</si>
  <si>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</si>
  <si>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</si>
  <si>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</si>
  <si>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</si>
  <si>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</si>
  <si>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</si>
  <si>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</si>
  <si>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</si>
  <si>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</si>
  <si>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</si>
  <si>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</si>
  <si>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</si>
  <si>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</si>
  <si>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</si>
  <si>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</si>
  <si>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</si>
  <si>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</si>
  <si>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</si>
  <si>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</si>
  <si>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</si>
  <si>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</si>
  <si>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</si>
  <si>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</si>
  <si>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</si>
  <si>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</si>
  <si>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</si>
  <si>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</si>
  <si>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</si>
  <si>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</si>
  <si>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</si>
  <si>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</si>
  <si>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</si>
  <si>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</si>
  <si>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</si>
  <si>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</si>
  <si>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</si>
  <si>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</si>
  <si>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</si>
  <si>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</si>
  <si>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</si>
  <si>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</si>
  <si>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</si>
  <si>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</si>
  <si>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</si>
  <si>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</si>
  <si>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</si>
  <si>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</si>
  <si>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</si>
  <si>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</si>
  <si>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</si>
  <si>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</si>
  <si>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</si>
  <si>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</si>
  <si>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</si>
  <si>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</si>
  <si>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</si>
  <si>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</si>
  <si>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</si>
  <si>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</si>
  <si>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</si>
  <si>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</si>
  <si>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</si>
  <si>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</si>
  <si>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</si>
  <si>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</si>
  <si>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</si>
  <si>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</si>
  <si>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</si>
  <si>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</si>
  <si>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</si>
  <si>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</si>
  <si>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</si>
  <si>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</si>
  <si>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</si>
  <si>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</si>
  <si>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</si>
  <si>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</si>
  <si>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</si>
  <si>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</si>
  <si>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</si>
  <si>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</si>
  <si>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</si>
  <si>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</si>
  <si>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</si>
  <si>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</si>
  <si>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</si>
  <si>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</si>
  <si>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</si>
  <si>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</si>
  <si>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</si>
  <si>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</si>
  <si>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</si>
  <si>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</si>
  <si>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</si>
  <si>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</si>
  <si>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</si>
  <si>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</si>
  <si>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</si>
  <si>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</si>
  <si>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</si>
  <si>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</si>
  <si>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</si>
  <si>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</si>
  <si>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</si>
  <si>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</si>
  <si>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</si>
  <si>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</si>
  <si>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</si>
  <si>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</si>
  <si>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</si>
  <si>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</si>
  <si>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</si>
  <si>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</si>
  <si>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</si>
  <si>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</si>
  <si>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</si>
  <si>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</si>
  <si>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</si>
  <si>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</si>
  <si>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</si>
  <si>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</si>
  <si>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</si>
  <si>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</si>
  <si>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</si>
  <si>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</si>
  <si>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</si>
  <si>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</si>
  <si>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</si>
  <si>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</si>
  <si>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</si>
  <si>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</si>
  <si>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</si>
  <si>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</si>
  <si>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</si>
  <si>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</si>
  <si>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</si>
  <si>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</si>
  <si>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</si>
  <si>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</si>
  <si>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</si>
  <si>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</si>
  <si>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</si>
  <si>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</si>
  <si>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</si>
  <si>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</si>
  <si>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</si>
  <si>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</si>
  <si>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</si>
  <si>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</si>
  <si>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</si>
  <si>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</si>
  <si>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</si>
  <si>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</si>
  <si>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</si>
  <si>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</si>
  <si>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</si>
  <si>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</si>
  <si>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</si>
  <si>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</si>
  <si>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</si>
  <si>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</si>
  <si>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</si>
  <si>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</si>
  <si>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</si>
  <si>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</si>
  <si>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</si>
  <si>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</si>
  <si>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</si>
  <si>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</si>
  <si>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</si>
  <si>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</si>
  <si>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</si>
  <si>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</si>
  <si>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</si>
  <si>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</si>
  <si>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</si>
  <si>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</si>
  <si>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</si>
  <si>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</si>
  <si>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</si>
  <si>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</si>
  <si>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</si>
  <si>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</si>
  <si>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</si>
  <si>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</si>
  <si>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</si>
  <si>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</si>
  <si>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</si>
  <si>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</si>
  <si>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</si>
  <si>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</si>
  <si>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</si>
  <si>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</si>
  <si>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</si>
  <si>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</si>
  <si>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</si>
  <si>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</si>
  <si>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</si>
  <si>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</si>
  <si>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</si>
  <si>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</si>
  <si>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</si>
  <si>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</si>
  <si>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</si>
  <si>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</si>
  <si>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</si>
  <si>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</si>
  <si>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</si>
  <si>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</si>
  <si>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</si>
  <si>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</si>
  <si>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</si>
  <si>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</si>
  <si>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</si>
  <si>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</si>
  <si>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</si>
  <si>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</si>
  <si>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</si>
  <si>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</si>
  <si>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</si>
  <si>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</si>
  <si>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</si>
  <si>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</si>
  <si>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</si>
  <si>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</si>
  <si>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</si>
  <si>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</si>
  <si>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</si>
  <si>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</si>
  <si>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</si>
  <si>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</si>
  <si>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</si>
  <si>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</si>
  <si>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</si>
  <si>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</si>
  <si>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</si>
  <si>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</si>
  <si>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</si>
  <si>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</si>
  <si>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</si>
  <si>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</si>
  <si>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</si>
  <si>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</si>
  <si>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</si>
  <si>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</si>
  <si>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</si>
  <si>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</si>
  <si>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</si>
  <si>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</si>
  <si>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</si>
  <si>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</si>
  <si>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</si>
  <si>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</si>
  <si>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</si>
  <si>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</si>
  <si>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</si>
  <si>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</si>
  <si>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</si>
  <si>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</si>
  <si>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</si>
  <si>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</si>
  <si>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</si>
  <si>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</si>
  <si>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</si>
  <si>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</si>
  <si>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</si>
  <si>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</si>
  <si>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</si>
  <si>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</si>
  <si>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</si>
  <si>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</si>
  <si>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</si>
  <si>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</si>
  <si>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</si>
  <si>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</si>
  <si>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</si>
  <si>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</si>
  <si>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</si>
  <si>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</si>
  <si>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</si>
  <si>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</si>
  <si>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</si>
  <si>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</si>
  <si>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</si>
  <si>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</si>
  <si>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</si>
  <si>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</si>
  <si>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</si>
  <si>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</si>
  <si>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</si>
  <si>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</si>
  <si>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</si>
  <si>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</si>
  <si>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</si>
  <si>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</si>
  <si>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</si>
  <si>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</si>
  <si>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</si>
  <si>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</si>
  <si>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</si>
  <si>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</si>
  <si>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</si>
  <si>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</si>
  <si>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</si>
  <si>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</si>
  <si>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</si>
  <si>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</si>
  <si>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</si>
  <si>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</si>
  <si>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</si>
  <si>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</si>
  <si>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</si>
  <si>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</si>
  <si>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</si>
  <si>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</si>
  <si>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</si>
  <si>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</si>
  <si>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</si>
  <si>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</si>
  <si>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</si>
  <si>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</si>
  <si>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</si>
  <si>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</si>
  <si>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</si>
  <si>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</si>
  <si>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</si>
  <si>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</si>
  <si>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</si>
  <si>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</si>
  <si>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</si>
  <si>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</si>
  <si>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</si>
  <si>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</si>
  <si>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</si>
  <si>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</si>
  <si>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</si>
  <si>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</si>
  <si>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</si>
  <si>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</si>
  <si>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</si>
  <si>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</si>
  <si>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</si>
  <si>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</si>
  <si>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</si>
  <si>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</si>
  <si>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</si>
  <si>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</si>
  <si>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</si>
  <si>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</si>
  <si>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</si>
  <si>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</si>
  <si>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</si>
  <si>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</si>
  <si>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</si>
  <si>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</si>
  <si>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</si>
  <si>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</si>
  <si>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</si>
  <si>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</si>
  <si>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</si>
  <si>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</si>
  <si>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</si>
  <si>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</si>
  <si>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</si>
  <si>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</si>
  <si>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</si>
  <si>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</si>
  <si>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</si>
  <si>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</si>
  <si>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</si>
  <si>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</si>
  <si>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</si>
  <si>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</si>
  <si>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</si>
  <si>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</si>
  <si>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</si>
  <si>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</si>
  <si>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</si>
  <si>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</si>
  <si>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</si>
  <si>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</si>
  <si>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</si>
  <si>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</si>
  <si>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</si>
  <si>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</si>
  <si>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</si>
  <si>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</si>
  <si>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</si>
  <si>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</si>
  <si>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</si>
  <si>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</si>
  <si>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</si>
  <si>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</si>
  <si>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</si>
  <si>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</si>
  <si>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</si>
  <si>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</si>
  <si>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</si>
  <si>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</si>
  <si>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</si>
  <si>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</si>
  <si>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</si>
  <si>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</si>
  <si>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</si>
  <si>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</si>
  <si>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</si>
  <si>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</si>
  <si>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</si>
  <si>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</si>
  <si>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</si>
  <si>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</si>
  <si>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</si>
  <si>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</si>
  <si>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</si>
  <si>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</si>
  <si>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</si>
  <si>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</si>
  <si>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</si>
  <si>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</si>
  <si>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</si>
  <si>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</si>
  <si>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</si>
  <si>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</si>
  <si>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</si>
  <si>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</si>
  <si>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</si>
  <si>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</si>
  <si>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</si>
  <si>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</si>
  <si>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</si>
  <si>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</si>
  <si>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</si>
  <si>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</si>
  <si>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</si>
  <si>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</si>
  <si>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</si>
  <si>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</si>
  <si>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</si>
  <si>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</si>
  <si>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</si>
  <si>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</si>
  <si>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</si>
  <si>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</si>
  <si>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</si>
  <si>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</si>
  <si>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</si>
  <si>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</si>
  <si>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</si>
  <si>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</si>
  <si>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</si>
  <si>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</si>
  <si>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</si>
  <si>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</si>
  <si>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</si>
  <si>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</si>
  <si>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</si>
  <si>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</si>
  <si>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</si>
  <si>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</si>
  <si>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</si>
  <si>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</si>
  <si>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</si>
  <si>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</si>
  <si>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</si>
  <si>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</si>
  <si>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</si>
  <si>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</si>
  <si>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</si>
  <si>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</si>
  <si>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</si>
  <si>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</si>
  <si>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</si>
  <si>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</si>
  <si>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</si>
  <si>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</si>
  <si>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</si>
  <si>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</si>
  <si>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</si>
  <si>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</si>
  <si>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</si>
  <si>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</si>
  <si>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</si>
  <si>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</si>
  <si>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</si>
  <si>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</si>
  <si>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</si>
  <si>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</si>
  <si>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</si>
  <si>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</si>
  <si>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</si>
  <si>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</si>
  <si>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</si>
  <si>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</si>
  <si>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</si>
  <si>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</si>
  <si>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</si>
  <si>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</si>
  <si>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</si>
  <si>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</si>
  <si>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</si>
  <si>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</si>
  <si>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</si>
  <si>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</si>
  <si>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</si>
  <si>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</si>
  <si>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</si>
  <si>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</si>
  <si>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</si>
  <si>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</si>
  <si>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</si>
  <si>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</si>
  <si>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</si>
  <si>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</si>
  <si>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</si>
  <si>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</si>
  <si>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</si>
  <si>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</si>
  <si>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</si>
  <si>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</si>
  <si>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</si>
  <si>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</si>
  <si>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</si>
  <si>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</si>
  <si>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</si>
  <si>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</si>
  <si>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</si>
  <si>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</si>
  <si>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</si>
  <si>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</si>
  <si>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</si>
  <si>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</si>
  <si>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</si>
  <si>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</si>
  <si>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</si>
  <si>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</si>
  <si>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</si>
  <si>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</si>
  <si>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</si>
  <si>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</si>
  <si>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</si>
  <si>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</si>
  <si>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</si>
  <si>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</si>
  <si>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</si>
  <si>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</si>
  <si>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</si>
  <si>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</si>
  <si>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</si>
  <si>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</si>
  <si>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</si>
  <si>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</si>
  <si>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</si>
  <si>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</si>
  <si>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</si>
  <si>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</si>
  <si>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</si>
  <si>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</si>
  <si>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</si>
  <si>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</si>
  <si>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</si>
  <si>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</si>
  <si>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</si>
  <si>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</si>
  <si>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</si>
  <si>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</si>
  <si>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</si>
  <si>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</si>
  <si>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</si>
  <si>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</si>
  <si>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</si>
  <si>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</si>
  <si>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</si>
  <si>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</si>
  <si>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</si>
  <si>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</si>
  <si>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</si>
  <si>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</si>
  <si>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</si>
  <si>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</si>
  <si>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</si>
  <si>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</si>
  <si>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</si>
  <si>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</si>
  <si>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</si>
  <si>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</si>
  <si>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</si>
  <si>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</si>
  <si>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</si>
  <si>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</si>
  <si>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</si>
  <si>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</si>
  <si>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</si>
  <si>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</si>
  <si>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</si>
  <si>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</si>
  <si>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</si>
  <si>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</si>
  <si>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</si>
  <si>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</si>
  <si>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</si>
  <si>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</si>
  <si>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</si>
  <si>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</si>
  <si>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</si>
  <si>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</si>
  <si>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</si>
  <si>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</si>
  <si>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</si>
  <si>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</si>
  <si>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</si>
  <si>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</si>
  <si>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</si>
  <si>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</si>
  <si>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</si>
  <si>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</si>
  <si>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</si>
  <si>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</si>
  <si>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</si>
  <si>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</si>
  <si>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</si>
  <si>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</si>
  <si>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</si>
  <si>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</si>
  <si>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</si>
  <si>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</si>
  <si>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</si>
  <si>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</si>
  <si>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</si>
  <si>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</si>
  <si>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</si>
  <si>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</si>
  <si>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</si>
  <si>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</si>
  <si>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</si>
  <si>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</si>
  <si>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</si>
  <si>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</si>
  <si>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</si>
  <si>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</si>
  <si>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</si>
  <si>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</si>
  <si>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</si>
  <si>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</si>
  <si>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</si>
  <si>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</si>
  <si>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</si>
  <si>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</si>
  <si>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</si>
  <si>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</si>
  <si>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</si>
  <si>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</si>
  <si>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</si>
  <si>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</si>
  <si>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</si>
  <si>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</si>
  <si>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</si>
  <si>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</si>
  <si>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</si>
  <si>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</si>
  <si>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</si>
  <si>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</si>
  <si>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</si>
  <si>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</si>
  <si>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</si>
  <si>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</si>
  <si>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</si>
  <si>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</si>
  <si>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</si>
  <si>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</si>
  <si>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</si>
  <si>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</si>
  <si>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</si>
  <si>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</si>
  <si>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</si>
  <si>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</si>
  <si>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</si>
  <si>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</si>
  <si>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</si>
  <si>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</si>
  <si>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</si>
  <si>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</si>
  <si>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</si>
  <si>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</si>
  <si>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</si>
  <si>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</si>
  <si>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</si>
  <si>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</si>
  <si>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</si>
  <si>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</si>
  <si>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</si>
  <si>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</si>
  <si>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</si>
  <si>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</si>
  <si>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</si>
  <si>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</si>
  <si>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</si>
  <si>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</si>
  <si>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</si>
  <si>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</si>
  <si>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</si>
  <si>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</si>
  <si>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</si>
  <si>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</si>
  <si>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</si>
  <si>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</si>
  <si>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</si>
  <si>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</si>
  <si>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</si>
  <si>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</si>
  <si>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</si>
  <si>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</si>
  <si>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</si>
  <si>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</si>
  <si>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</si>
  <si>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</si>
  <si>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</si>
  <si>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</si>
  <si>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</si>
  <si>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</si>
  <si>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</si>
  <si>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</si>
  <si>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</si>
  <si>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</si>
  <si>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</si>
  <si>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</si>
  <si>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</si>
  <si>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</si>
  <si>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</si>
  <si>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</si>
  <si>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</si>
  <si>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</si>
  <si>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</si>
  <si>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</si>
  <si>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</si>
  <si>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</si>
  <si>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</si>
  <si>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</si>
  <si>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</si>
  <si>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</si>
  <si>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</si>
  <si>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</si>
  <si>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</si>
  <si>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</si>
  <si>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</si>
  <si>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</si>
  <si>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</si>
  <si>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</si>
  <si>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</si>
  <si>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</si>
  <si>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</si>
  <si>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</si>
  <si>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</si>
  <si>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</si>
  <si>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</si>
  <si>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</si>
  <si>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</si>
  <si>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</si>
  <si>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</si>
  <si>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</si>
  <si>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</si>
  <si>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</si>
  <si>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</si>
  <si>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</si>
  <si>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</si>
  <si>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</si>
  <si>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</si>
  <si>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</si>
  <si>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</si>
  <si>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</si>
  <si>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</si>
  <si>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</si>
  <si>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</si>
  <si>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</si>
  <si>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</si>
  <si>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</si>
  <si>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</si>
  <si>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</si>
  <si>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</si>
  <si>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</si>
  <si>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</si>
  <si>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</si>
  <si>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</si>
  <si>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</si>
  <si>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</si>
  <si>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</si>
  <si>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</si>
  <si>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</si>
  <si>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</si>
  <si>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</si>
  <si>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</si>
  <si>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</si>
  <si>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</si>
  <si>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</si>
  <si>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</si>
  <si>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</si>
  <si>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</si>
  <si>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</si>
  <si>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</si>
  <si>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</si>
  <si>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</si>
  <si>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</si>
  <si>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</si>
  <si>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</si>
  <si>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</si>
  <si>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</si>
  <si>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</si>
  <si>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</si>
  <si>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</si>
  <si>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</si>
  <si>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</si>
  <si>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</si>
  <si>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</si>
  <si>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</si>
  <si>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</si>
  <si>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</si>
  <si>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</si>
  <si>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</si>
  <si>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</si>
  <si>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</si>
  <si>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</si>
  <si>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</si>
  <si>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</si>
  <si>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</si>
  <si>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</si>
  <si>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</si>
  <si>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</si>
  <si>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</si>
  <si>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</si>
  <si>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</si>
  <si>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</si>
  <si>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</si>
  <si>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</si>
  <si>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</si>
  <si>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</si>
  <si>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</si>
  <si>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</si>
  <si>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</si>
  <si>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</si>
  <si>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</si>
  <si>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</si>
  <si>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</si>
  <si>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</si>
  <si>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</si>
  <si>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</si>
  <si>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</si>
  <si>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</si>
  <si>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</si>
  <si>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</si>
  <si>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</si>
  <si>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</si>
  <si>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</si>
  <si>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</si>
  <si>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</si>
  <si>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</si>
  <si>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</si>
  <si>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</si>
  <si>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</si>
  <si>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</si>
  <si>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</si>
  <si>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</si>
  <si>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</si>
  <si>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</si>
  <si>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</si>
  <si>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</si>
  <si>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</si>
  <si>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</si>
  <si>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</si>
  <si>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</si>
  <si>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</si>
  <si>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</si>
  <si>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</si>
  <si>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</si>
  <si>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</si>
  <si>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</si>
  <si>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</si>
  <si>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</si>
  <si>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</si>
  <si>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</si>
  <si>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</si>
  <si>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</si>
  <si>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</si>
  <si>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</si>
  <si>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</si>
  <si>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</si>
  <si>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</si>
  <si>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</si>
  <si>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</si>
  <si>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</si>
  <si>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</si>
  <si>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</si>
  <si>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</si>
  <si>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</si>
  <si>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</si>
  <si>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</si>
  <si>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</si>
  <si>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</si>
  <si>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</si>
  <si>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</si>
  <si>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</si>
  <si>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</si>
  <si>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</si>
  <si>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</si>
  <si>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</si>
  <si>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</si>
  <si>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</si>
  <si>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</si>
  <si>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</si>
  <si>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</si>
  <si>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</si>
  <si>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</si>
  <si>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</si>
  <si>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</si>
  <si>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</si>
  <si>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</si>
  <si>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</si>
  <si>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</si>
  <si>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</si>
  <si>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</si>
  <si>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</si>
  <si>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</si>
  <si>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</si>
  <si>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</si>
  <si>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</si>
  <si>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</si>
  <si>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</si>
  <si>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</si>
  <si>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</si>
  <si>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</si>
  <si>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</si>
  <si>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</si>
  <si>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</si>
  <si>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</si>
  <si>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</si>
  <si>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</si>
  <si>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</si>
  <si>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</si>
  <si>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</si>
  <si>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</si>
  <si>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</si>
  <si>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</si>
  <si>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</si>
  <si>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</si>
  <si>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</si>
  <si>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</si>
  <si>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</si>
  <si>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</si>
  <si>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</si>
  <si>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</si>
  <si>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</si>
  <si>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</si>
  <si>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</si>
  <si>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</si>
  <si>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</si>
  <si>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</si>
  <si>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</si>
  <si>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</si>
  <si>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</si>
  <si>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</si>
  <si>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</si>
  <si>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</si>
  <si>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</si>
  <si>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</si>
  <si>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</si>
  <si>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</si>
  <si>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</si>
  <si>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</si>
  <si>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</si>
  <si>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</si>
  <si>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</si>
  <si>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</si>
  <si>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</si>
  <si>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</si>
  <si>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</si>
  <si>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</si>
  <si>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</si>
  <si>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</si>
  <si>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</si>
  <si>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</si>
  <si>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</si>
  <si>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</si>
  <si>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</si>
  <si>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</si>
  <si>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</si>
  <si>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</si>
  <si>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</si>
  <si>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</si>
  <si>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</si>
  <si>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</si>
  <si>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</si>
  <si>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</si>
  <si>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</si>
  <si>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</si>
  <si>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</si>
  <si>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</si>
  <si>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</si>
  <si>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</si>
  <si>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</si>
  <si>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</si>
  <si>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</si>
  <si>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</si>
  <si>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</si>
  <si>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</si>
  <si>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</si>
  <si>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</si>
  <si>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</si>
  <si>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</si>
  <si>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</si>
  <si>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</si>
  <si>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</si>
  <si>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</si>
  <si>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</si>
  <si>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</si>
  <si>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</si>
  <si>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</si>
  <si>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</si>
  <si>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</si>
  <si>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</si>
  <si>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</si>
  <si>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</si>
  <si>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</si>
  <si>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</si>
  <si>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</si>
  <si>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</si>
  <si>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</si>
  <si>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</si>
  <si>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</si>
  <si>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</si>
  <si>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</si>
  <si>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</si>
  <si>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</si>
  <si>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</si>
  <si>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</si>
  <si>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</si>
  <si>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</si>
  <si>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</si>
  <si>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</si>
  <si>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</si>
  <si>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</si>
  <si>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</si>
  <si>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</si>
  <si>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</si>
  <si>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</si>
  <si>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</si>
  <si>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</si>
  <si>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</si>
  <si>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</si>
  <si>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</si>
  <si>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</si>
  <si>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</si>
  <si>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</si>
  <si>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</si>
  <si>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</si>
  <si>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</si>
  <si>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</si>
  <si>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</si>
  <si>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</si>
  <si>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</si>
  <si>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</si>
  <si>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</si>
  <si>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</si>
  <si>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</si>
  <si>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</si>
  <si>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</si>
  <si>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</si>
  <si>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</si>
  <si>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</si>
  <si>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</si>
  <si>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</si>
  <si>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</si>
  <si>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</si>
  <si>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</si>
  <si>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</si>
  <si>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</si>
  <si>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</si>
  <si>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</si>
  <si>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</si>
  <si>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</si>
  <si>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</si>
  <si>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</si>
  <si>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</si>
  <si>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</si>
  <si>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</si>
  <si>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</si>
  <si>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</si>
  <si>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</si>
  <si>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</si>
  <si>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</si>
  <si>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</si>
  <si>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</si>
  <si>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</si>
  <si>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</si>
  <si>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</si>
  <si>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</si>
  <si>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</si>
  <si>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</si>
  <si>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</si>
  <si>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</si>
  <si>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</si>
  <si>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</si>
  <si>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</si>
  <si>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</si>
  <si>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</si>
  <si>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</si>
  <si>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</si>
  <si>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</si>
  <si>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</si>
  <si>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</si>
  <si>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</si>
  <si>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</si>
  <si>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</si>
  <si>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</si>
  <si>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</si>
  <si>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</si>
  <si>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</si>
  <si>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</si>
  <si>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</si>
  <si>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</si>
  <si>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</si>
  <si>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</si>
  <si>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</si>
  <si>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</si>
  <si>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</si>
  <si>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</si>
  <si>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</si>
  <si>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</si>
  <si>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</si>
  <si>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</si>
  <si>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</si>
  <si>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</si>
  <si>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</si>
  <si>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</si>
  <si>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</si>
  <si>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</si>
  <si>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</si>
  <si>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</si>
  <si>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</si>
  <si>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</si>
  <si>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</si>
  <si>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</si>
  <si>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</si>
  <si>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</si>
  <si>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</si>
  <si>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</si>
  <si>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</si>
  <si>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</si>
  <si>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</si>
  <si>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</si>
  <si>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</si>
  <si>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</si>
  <si>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</si>
  <si>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</si>
  <si>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</si>
  <si>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</si>
  <si>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</si>
  <si>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</si>
  <si>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</si>
  <si>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</si>
  <si>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</si>
  <si>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</si>
  <si>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</si>
  <si>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</si>
  <si>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</si>
  <si>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</si>
  <si>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</si>
  <si>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</si>
  <si>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</si>
  <si>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</si>
  <si>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</si>
  <si>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</si>
  <si>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</si>
  <si>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</si>
  <si>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</si>
  <si>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</si>
  <si>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</si>
  <si>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</si>
  <si>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</si>
  <si>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</si>
  <si>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</si>
  <si>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</si>
  <si>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</si>
  <si>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</si>
  <si>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</si>
  <si>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</si>
  <si>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</si>
  <si>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</si>
  <si>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</si>
  <si>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</si>
  <si>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</si>
  <si>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</si>
  <si>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</si>
  <si>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</si>
  <si>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</si>
  <si>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</si>
  <si>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</si>
  <si>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</si>
  <si>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</si>
  <si>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</si>
  <si>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</si>
  <si>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</si>
  <si>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</si>
  <si>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</si>
  <si>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</si>
  <si>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</si>
  <si>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</si>
  <si>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</si>
  <si>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</si>
  <si>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</si>
  <si>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</si>
  <si>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</si>
  <si>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</si>
  <si>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</si>
  <si>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</si>
  <si>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</si>
  <si>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</si>
  <si>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</si>
  <si>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</si>
  <si>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</si>
  <si>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</si>
  <si>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</si>
  <si>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</si>
  <si>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</si>
  <si>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</si>
  <si>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</si>
  <si>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</si>
  <si>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</si>
  <si>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</si>
  <si>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</si>
  <si>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</si>
  <si>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</si>
  <si>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</si>
  <si>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</si>
  <si>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</si>
  <si>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</si>
  <si>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</si>
  <si>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</si>
  <si>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</si>
  <si>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</si>
  <si>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</si>
  <si>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</si>
  <si>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</si>
  <si>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</si>
  <si>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</si>
  <si>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</si>
  <si>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</si>
  <si>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</si>
  <si>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</si>
  <si>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</si>
  <si>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</si>
  <si>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</si>
  <si>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</si>
  <si>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</si>
  <si>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</si>
  <si>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</si>
  <si>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</si>
  <si>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</si>
  <si>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</si>
  <si>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</si>
  <si>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</si>
  <si>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</si>
  <si>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</si>
  <si>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</si>
  <si>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</si>
  <si>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</si>
  <si>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</si>
  <si>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</si>
  <si>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</si>
  <si>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</si>
  <si>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</si>
  <si>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</si>
  <si>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</si>
  <si>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</si>
  <si>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</si>
  <si>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</si>
  <si>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</si>
  <si>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</si>
  <si>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</si>
  <si>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</si>
  <si>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</si>
  <si>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</si>
  <si>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</si>
  <si>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</si>
  <si>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</si>
  <si>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</si>
  <si>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</si>
  <si>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</si>
  <si>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</si>
  <si>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</si>
  <si>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</si>
  <si>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</si>
  <si>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</si>
  <si>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</si>
  <si>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</si>
  <si>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</si>
  <si>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</si>
  <si>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</si>
  <si>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</si>
  <si>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</si>
  <si>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</si>
  <si>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</si>
  <si>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</si>
  <si>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</si>
  <si>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</si>
  <si>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</si>
  <si>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</si>
  <si>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</si>
  <si>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</si>
  <si>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</si>
  <si>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</si>
  <si>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</si>
  <si>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</si>
  <si>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</si>
  <si>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</si>
  <si>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</si>
  <si>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</si>
  <si>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</si>
  <si>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</si>
  <si>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</si>
  <si>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</si>
  <si>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</si>
  <si>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</si>
  <si>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</si>
  <si>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</si>
  <si>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</si>
  <si>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</si>
  <si>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</si>
  <si>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</si>
  <si>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</si>
  <si>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</si>
  <si>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</si>
  <si>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</si>
  <si>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</si>
  <si>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</si>
  <si>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</si>
  <si>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</si>
  <si>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</si>
  <si>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</si>
  <si>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</si>
  <si>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</si>
  <si>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</si>
  <si>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</si>
  <si>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</si>
  <si>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</si>
  <si>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</si>
  <si>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</si>
  <si>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</si>
  <si>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</si>
  <si>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</si>
  <si>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</si>
  <si>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</si>
  <si>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</si>
  <si>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</si>
  <si>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</si>
  <si>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</si>
  <si>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</si>
  <si>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</si>
  <si>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</si>
  <si>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</si>
  <si>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</si>
  <si>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</si>
  <si>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</si>
  <si>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</si>
  <si>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</si>
  <si>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</si>
  <si>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</si>
  <si>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</si>
  <si>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</si>
  <si>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</si>
  <si>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</si>
  <si>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</si>
  <si>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</si>
  <si>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</si>
  <si>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</si>
  <si>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</si>
  <si>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</si>
  <si>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</si>
  <si>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</si>
  <si>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</si>
  <si>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</si>
  <si>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</si>
  <si>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</si>
  <si>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</si>
  <si>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</si>
  <si>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</si>
  <si>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</si>
  <si>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</si>
  <si>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</si>
  <si>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</si>
  <si>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</si>
  <si>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</si>
  <si>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</si>
  <si>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</si>
  <si>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</si>
  <si>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</si>
  <si>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</si>
  <si>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</si>
  <si>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</si>
  <si>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</si>
  <si>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</si>
  <si>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</si>
  <si>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</si>
  <si>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</si>
  <si>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</si>
  <si>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</si>
  <si>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</si>
  <si>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</si>
  <si>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</si>
  <si>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</si>
  <si>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</si>
  <si>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</si>
  <si>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</si>
  <si>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</si>
  <si>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</si>
  <si>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</si>
  <si>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</si>
  <si>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</si>
  <si>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</si>
  <si>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</si>
  <si>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</si>
  <si>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</si>
  <si>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</si>
  <si>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</si>
  <si>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</si>
  <si>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</si>
  <si>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</si>
  <si>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</si>
  <si>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</si>
  <si>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</si>
  <si>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</si>
  <si>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</si>
  <si>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</si>
  <si>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</si>
  <si>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</si>
  <si>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</si>
  <si>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</si>
  <si>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</si>
  <si>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</si>
  <si>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</si>
  <si>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</si>
  <si>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</si>
  <si>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</si>
  <si>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</si>
  <si>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</si>
  <si>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</si>
  <si>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</si>
  <si>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</si>
  <si>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</si>
  <si>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</si>
  <si>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</si>
  <si>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</si>
  <si>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</si>
  <si>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</si>
  <si>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</si>
  <si>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</si>
  <si>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</si>
  <si>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</si>
  <si>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</si>
  <si>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</si>
  <si>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</si>
  <si>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</si>
  <si>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</si>
  <si>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</si>
  <si>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</si>
  <si>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</si>
  <si>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</si>
  <si>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</si>
  <si>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</si>
  <si>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</si>
  <si>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</si>
  <si>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</si>
  <si>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</si>
  <si>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</si>
  <si>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</si>
  <si>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</si>
  <si>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</si>
  <si>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</si>
  <si>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</si>
  <si>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</si>
  <si>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</si>
  <si>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</si>
  <si>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</si>
  <si>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</si>
  <si>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</si>
  <si>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</si>
  <si>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</si>
  <si>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</si>
  <si>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</si>
  <si>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</si>
  <si>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</si>
  <si>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</si>
  <si>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</si>
  <si>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</si>
  <si>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</si>
  <si>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</si>
  <si>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</si>
  <si>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</si>
  <si>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</si>
  <si>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</si>
  <si>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</si>
  <si>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</si>
  <si>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</si>
  <si>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</si>
  <si>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</si>
  <si>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</si>
  <si>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</si>
  <si>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</si>
  <si>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</si>
  <si>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</si>
  <si>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</si>
  <si>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</si>
  <si>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</si>
  <si>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</si>
  <si>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</si>
  <si>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</si>
  <si>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</si>
  <si>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</si>
  <si>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</si>
  <si>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</si>
  <si>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</si>
  <si>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</si>
  <si>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</si>
  <si>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</si>
  <si>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</si>
  <si>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</si>
  <si>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</si>
  <si>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</si>
  <si>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</si>
  <si>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</si>
  <si>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</si>
  <si>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</si>
  <si>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</si>
  <si>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</si>
  <si>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</si>
  <si>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</si>
  <si>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</si>
  <si>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</si>
  <si>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</si>
  <si>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</si>
  <si>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</si>
  <si>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</si>
  <si>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</si>
  <si>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</si>
  <si>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</si>
  <si>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</si>
  <si>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</si>
  <si>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</si>
  <si>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</si>
  <si>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</si>
  <si>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</si>
  <si>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</si>
  <si>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</si>
  <si>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</si>
  <si>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</si>
  <si>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</si>
  <si>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</si>
  <si>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</si>
  <si>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</si>
  <si>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</si>
  <si>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</si>
  <si>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</si>
  <si>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</si>
  <si>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</si>
  <si>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</si>
  <si>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</si>
  <si>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</si>
  <si>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</si>
  <si>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</si>
  <si>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</si>
  <si>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</si>
  <si>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</si>
  <si>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</si>
  <si>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</si>
  <si>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</si>
  <si>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</si>
  <si>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</si>
  <si>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</si>
  <si>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</si>
  <si>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</si>
  <si>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</si>
  <si>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</si>
  <si>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</si>
  <si>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</si>
  <si>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</si>
  <si>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</si>
  <si>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</si>
  <si>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</si>
  <si>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</si>
  <si>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</si>
  <si>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</si>
  <si>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</si>
  <si>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</si>
  <si>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</si>
  <si>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</si>
  <si>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</si>
  <si>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</si>
  <si>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</si>
  <si>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</si>
  <si>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</si>
  <si>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</si>
  <si>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</si>
  <si>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</si>
  <si>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</si>
  <si>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</si>
  <si>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</si>
  <si>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</si>
  <si>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</si>
  <si>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</si>
  <si>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</si>
  <si>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</si>
  <si>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</si>
  <si>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</si>
  <si>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</si>
  <si>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</si>
  <si>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</si>
  <si>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</si>
  <si>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</si>
  <si>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</si>
  <si>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</si>
  <si>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</si>
  <si>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</si>
  <si>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</si>
  <si>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</si>
  <si>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</si>
  <si>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</si>
  <si>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</si>
  <si>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</si>
  <si>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</si>
  <si>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</si>
  <si>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</si>
  <si>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</si>
  <si>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</si>
  <si>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</si>
  <si>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</si>
  <si>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</si>
  <si>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</si>
  <si>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</si>
  <si>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</si>
  <si>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</si>
  <si>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</si>
  <si>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</si>
  <si>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</si>
  <si>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</si>
  <si>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</si>
  <si>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</si>
  <si>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</si>
  <si>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</si>
  <si>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</si>
  <si>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</si>
  <si>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</si>
  <si>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</si>
  <si>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</si>
  <si>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</si>
  <si>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</si>
  <si>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</si>
  <si>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</si>
  <si>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</si>
  <si>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</si>
  <si>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</si>
  <si>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</si>
  <si>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</si>
  <si>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</si>
  <si>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</si>
  <si>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</si>
  <si>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</si>
  <si>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</si>
  <si>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</si>
  <si>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</si>
  <si>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</si>
  <si>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</si>
  <si>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</si>
  <si>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</si>
  <si>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</si>
  <si>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</si>
  <si>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</si>
  <si>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</si>
  <si>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</si>
  <si>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</si>
  <si>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</si>
  <si>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</si>
  <si>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</si>
  <si>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</si>
  <si>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</si>
  <si>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</si>
  <si>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</si>
  <si>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</si>
  <si>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</si>
  <si>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</si>
  <si>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</si>
  <si>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</si>
  <si>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</si>
  <si>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</si>
  <si>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</si>
  <si>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</si>
  <si>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</si>
  <si>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</si>
  <si>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</si>
  <si>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</si>
  <si>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</si>
  <si>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</si>
  <si>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</si>
  <si>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</si>
  <si>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</si>
  <si>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</si>
  <si>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</si>
  <si>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</si>
  <si>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</si>
  <si>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</si>
  <si>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</si>
  <si>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</si>
  <si>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</si>
  <si>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</si>
  <si>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</si>
  <si>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</si>
  <si>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</si>
  <si>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</si>
  <si>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</si>
  <si>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</si>
  <si>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</si>
  <si>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</si>
  <si>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</si>
  <si>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</si>
  <si>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</si>
  <si>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</si>
  <si>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</si>
  <si>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</si>
  <si>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</si>
  <si>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</si>
  <si>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</si>
  <si>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</si>
  <si>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</si>
  <si>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</si>
  <si>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</si>
  <si>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</si>
  <si>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</si>
  <si>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</si>
  <si>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</si>
  <si>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</si>
  <si>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</si>
  <si>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</si>
  <si>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</si>
  <si>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</si>
  <si>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</si>
  <si>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</si>
  <si>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</si>
  <si>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</si>
  <si>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</si>
  <si>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</si>
  <si>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</si>
  <si>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</si>
  <si>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</si>
  <si>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</si>
  <si>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</si>
  <si>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</si>
  <si>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</si>
  <si>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</si>
  <si>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</si>
  <si>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</si>
  <si>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</si>
  <si>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</si>
  <si>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</si>
  <si>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</si>
  <si>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</si>
  <si>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</si>
  <si>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</si>
  <si>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</si>
  <si>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</si>
  <si>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</si>
  <si>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</si>
  <si>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</si>
  <si>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</si>
  <si>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</si>
  <si>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</si>
  <si>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</si>
  <si>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</si>
  <si>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</si>
  <si>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</si>
  <si>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</si>
  <si>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</si>
  <si>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</si>
  <si>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</si>
  <si>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</si>
  <si>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</si>
  <si>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</si>
  <si>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</si>
  <si>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</si>
  <si>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</si>
  <si>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</si>
  <si>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</si>
  <si>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</si>
  <si>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</si>
  <si>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</si>
  <si>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</si>
  <si>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</si>
  <si>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</si>
  <si>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</si>
  <si>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</si>
  <si>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</si>
  <si>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</si>
  <si>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</si>
  <si>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</si>
  <si>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</si>
  <si>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</si>
  <si>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</si>
  <si>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</si>
  <si>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</si>
  <si>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</si>
  <si>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</si>
  <si>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</si>
  <si>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</si>
  <si>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</si>
  <si>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</si>
  <si>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</si>
  <si>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</si>
  <si>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</si>
  <si>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</si>
  <si>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</si>
  <si>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</si>
  <si>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</si>
  <si>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</si>
  <si>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</si>
  <si>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</si>
  <si>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</si>
  <si>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</si>
  <si>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</si>
  <si>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</si>
  <si>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</si>
  <si>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</si>
  <si>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</si>
  <si>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</si>
  <si>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</si>
  <si>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</si>
  <si>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</si>
  <si>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</si>
  <si>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</si>
  <si>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</si>
  <si>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</si>
  <si>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</si>
  <si>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</si>
  <si>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</si>
  <si>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</si>
  <si>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</si>
  <si>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</si>
  <si>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</si>
  <si>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</si>
  <si>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</si>
  <si>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</si>
  <si>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</si>
  <si>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</si>
  <si>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</si>
  <si>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</si>
  <si>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</si>
  <si>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</si>
  <si>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</si>
  <si>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</si>
  <si>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</si>
  <si>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</si>
  <si>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</si>
  <si>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</si>
  <si>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</si>
  <si>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</si>
  <si>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</si>
  <si>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</si>
  <si>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</si>
  <si>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</si>
  <si>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</si>
  <si>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</si>
  <si>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</si>
  <si>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</si>
  <si>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</si>
  <si>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</si>
  <si>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</si>
  <si>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</si>
  <si>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</si>
  <si>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</si>
  <si>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</si>
  <si>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</si>
  <si>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</si>
  <si>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</si>
  <si>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</si>
  <si>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</si>
  <si>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</si>
  <si>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</si>
  <si>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</si>
  <si>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</si>
  <si>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</si>
  <si>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</si>
  <si>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</si>
  <si>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</si>
  <si>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</si>
  <si>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</si>
  <si>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</si>
  <si>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</si>
  <si>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</si>
  <si>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</si>
  <si>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</si>
  <si>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</si>
  <si>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</si>
  <si>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</si>
  <si>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</si>
  <si>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</si>
  <si>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</si>
  <si>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</si>
  <si>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</si>
  <si>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</si>
  <si>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</si>
  <si>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</si>
  <si>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</si>
  <si>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</si>
  <si>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</si>
  <si>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</si>
  <si>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</si>
  <si>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</si>
  <si>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</si>
  <si>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</si>
  <si>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</si>
  <si>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</si>
  <si>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</si>
  <si>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</si>
  <si>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</si>
  <si>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</si>
  <si>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</si>
  <si>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</si>
  <si>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</si>
  <si>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</si>
  <si>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</si>
  <si>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</si>
  <si>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</si>
  <si>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</si>
  <si>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</si>
  <si>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</si>
  <si>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</si>
  <si>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</si>
  <si>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</si>
  <si>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</si>
  <si>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</si>
  <si>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</si>
  <si>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</si>
  <si>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</si>
  <si>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</si>
  <si>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</si>
  <si>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</si>
  <si>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</si>
  <si>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</si>
  <si>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</si>
  <si>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</si>
  <si>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</si>
  <si>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</si>
  <si>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</si>
  <si>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</si>
  <si>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</si>
  <si>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</si>
  <si>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</si>
  <si>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</si>
  <si>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</si>
  <si>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</si>
  <si>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</si>
  <si>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</si>
  <si>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</si>
  <si>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</si>
  <si>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</si>
  <si>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</si>
  <si>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</si>
  <si>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</si>
  <si>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</si>
  <si>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</si>
  <si>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</si>
  <si>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</si>
  <si>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</si>
  <si>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</si>
  <si>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</si>
  <si>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</si>
  <si>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</si>
  <si>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</si>
  <si>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</si>
  <si>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</si>
  <si>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</si>
  <si>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</si>
  <si>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</si>
  <si>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</si>
  <si>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</si>
  <si>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</si>
  <si>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</si>
  <si>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</si>
  <si>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</si>
  <si>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</si>
  <si>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</si>
  <si>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</si>
  <si>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</si>
  <si>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</si>
  <si>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</si>
  <si>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</si>
  <si>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</si>
  <si>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</si>
  <si>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</si>
  <si>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</si>
  <si>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</si>
  <si>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</si>
  <si>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</si>
  <si>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</si>
  <si>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</si>
  <si>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</si>
  <si>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</si>
  <si>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</si>
  <si>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</si>
  <si>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</si>
  <si>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</si>
  <si>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</si>
  <si>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</si>
  <si>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</si>
  <si>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</si>
  <si>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</si>
  <si>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</si>
  <si>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</si>
  <si>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</si>
  <si>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</si>
  <si>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</si>
  <si>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</si>
  <si>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</si>
  <si>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</si>
  <si>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</si>
  <si>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</si>
  <si>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</si>
  <si>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</si>
  <si>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</si>
  <si>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</si>
  <si>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</si>
  <si>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</si>
  <si>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</si>
  <si>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</si>
  <si>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</si>
  <si>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</si>
  <si>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</si>
  <si>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</si>
  <si>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</si>
  <si>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</si>
  <si>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</si>
  <si>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</si>
  <si>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</si>
  <si>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</si>
  <si>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</si>
  <si>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</si>
  <si>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</si>
  <si>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</si>
  <si>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</si>
  <si>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</si>
  <si>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</si>
  <si>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</si>
  <si>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</si>
  <si>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</si>
  <si>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</si>
  <si>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</si>
  <si>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</si>
  <si>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</si>
  <si>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</si>
  <si>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</si>
  <si>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</si>
  <si>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</si>
  <si>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</si>
  <si>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</si>
  <si>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</si>
  <si>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</si>
  <si>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</si>
  <si>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</si>
  <si>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</si>
  <si>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</si>
  <si>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</si>
  <si>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</si>
  <si>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</si>
  <si>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</si>
  <si>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</si>
  <si>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</si>
  <si>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</si>
  <si>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</si>
  <si>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</si>
  <si>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</si>
  <si>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</si>
  <si>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</si>
  <si>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</si>
  <si>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</si>
  <si>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</si>
  <si>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</si>
  <si>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</si>
  <si>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</si>
  <si>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</si>
  <si>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</si>
  <si>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</si>
  <si>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</si>
  <si>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</si>
  <si>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</si>
  <si>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</si>
  <si>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</si>
  <si>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</si>
  <si>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</si>
  <si>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</si>
  <si>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</si>
  <si>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</si>
  <si>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</si>
  <si>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</si>
  <si>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</si>
  <si>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</si>
  <si>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</si>
  <si>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</si>
  <si>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</si>
  <si>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</si>
  <si>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</si>
  <si>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</si>
  <si>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</si>
  <si>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</si>
  <si>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</si>
  <si>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</si>
  <si>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</si>
  <si>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</si>
  <si>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</si>
  <si>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</si>
  <si>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</si>
  <si>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</si>
  <si>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</si>
  <si>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</si>
  <si>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</si>
  <si>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</si>
  <si>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</si>
  <si>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</si>
  <si>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</si>
  <si>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</si>
  <si>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</si>
  <si>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</si>
  <si>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</si>
  <si>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</si>
  <si>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</si>
  <si>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</si>
  <si>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</si>
  <si>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</si>
  <si>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</si>
  <si>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</si>
  <si>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</si>
  <si>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</si>
  <si>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</si>
  <si>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</si>
  <si>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</si>
  <si>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</si>
  <si>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</si>
  <si>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</si>
  <si>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</si>
  <si>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</si>
  <si>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</si>
  <si>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</si>
  <si>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</si>
  <si>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</si>
  <si>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</si>
  <si>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</si>
  <si>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</si>
  <si>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</si>
  <si>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</si>
  <si>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</si>
  <si>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</si>
  <si>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</si>
  <si>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</si>
  <si>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</si>
  <si>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</si>
  <si>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</si>
  <si>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</si>
  <si>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</si>
  <si>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</si>
  <si>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</si>
  <si>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</si>
  <si>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</si>
  <si>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</si>
  <si>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</si>
  <si>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</si>
  <si>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</si>
  <si>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</si>
  <si>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</si>
  <si>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</si>
  <si>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</si>
  <si>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</si>
  <si>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</si>
  <si>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</si>
  <si>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</si>
  <si>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</si>
  <si>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</si>
  <si>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</si>
  <si>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</si>
  <si>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</si>
  <si>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</si>
  <si>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</si>
  <si>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</si>
  <si>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</si>
  <si>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</si>
  <si>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</si>
  <si>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</si>
  <si>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</si>
  <si>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</si>
  <si>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</si>
  <si>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</si>
  <si>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</si>
  <si>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</si>
  <si>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</si>
  <si>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</si>
  <si>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</si>
  <si>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</si>
  <si>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</si>
  <si>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</si>
  <si>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</si>
  <si>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</si>
  <si>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</si>
  <si>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</si>
  <si>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</si>
  <si>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</si>
  <si>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</si>
  <si>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</si>
  <si>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</si>
  <si>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</si>
  <si>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</si>
  <si>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</si>
  <si>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</si>
  <si>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</si>
  <si>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</si>
  <si>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</si>
  <si>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</si>
  <si>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</si>
  <si>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</si>
  <si>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</si>
  <si>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</si>
  <si>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</si>
  <si>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</si>
  <si>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</si>
  <si>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</si>
  <si>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</si>
  <si>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</si>
  <si>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</si>
  <si>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</si>
  <si>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</si>
  <si>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</si>
  <si>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</si>
  <si>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</si>
  <si>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</si>
  <si>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</si>
  <si>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</si>
  <si>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</si>
  <si>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</si>
  <si>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</si>
  <si>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</si>
  <si>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</si>
  <si>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</si>
  <si>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</si>
  <si>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</si>
  <si>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</si>
  <si>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</si>
  <si>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</si>
  <si>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</si>
  <si>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</si>
  <si>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</si>
  <si>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</si>
  <si>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</si>
  <si>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</si>
  <si>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</si>
  <si>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</si>
  <si>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</si>
  <si>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</si>
  <si>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</si>
  <si>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</si>
  <si>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</si>
  <si>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</si>
  <si>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</si>
  <si>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</si>
  <si>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</si>
  <si>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</si>
  <si>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</si>
  <si>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</si>
  <si>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</si>
  <si>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</si>
  <si>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</si>
  <si>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</si>
  <si>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</si>
  <si>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</si>
  <si>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</si>
  <si>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</si>
  <si>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</si>
  <si>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</si>
  <si>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</si>
  <si>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</si>
  <si>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</si>
  <si>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</si>
  <si>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</si>
  <si>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</si>
  <si>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</si>
  <si>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</si>
  <si>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</si>
  <si>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</si>
  <si>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</si>
  <si>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</si>
  <si>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</si>
  <si>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</si>
  <si>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</si>
  <si>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</si>
  <si>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</si>
  <si>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</si>
  <si>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</si>
  <si>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</si>
  <si>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</si>
  <si>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</si>
  <si>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</si>
  <si>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</si>
  <si>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</si>
  <si>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</si>
  <si>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</si>
  <si>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</si>
  <si>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</si>
  <si>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</si>
  <si>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</si>
  <si>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</si>
  <si>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</si>
  <si>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</si>
  <si>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</si>
  <si>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</si>
  <si>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</si>
  <si>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</si>
  <si>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</si>
  <si>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</si>
  <si>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</si>
  <si>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</si>
  <si>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</si>
  <si>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</si>
  <si>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</si>
  <si>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</si>
  <si>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</si>
  <si>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</si>
  <si>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</si>
  <si>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</si>
  <si>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</si>
  <si>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</si>
  <si>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</si>
  <si>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</si>
  <si>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</si>
  <si>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</si>
  <si>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</si>
  <si>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</si>
  <si>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</si>
  <si>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</si>
  <si>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</si>
  <si>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</si>
  <si>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</si>
  <si>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</si>
  <si>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</si>
  <si>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</si>
  <si>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</si>
  <si>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</si>
  <si>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</si>
  <si>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</si>
  <si>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</si>
  <si>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</si>
  <si>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</si>
  <si>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</si>
  <si>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</si>
  <si>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</si>
  <si>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</si>
  <si>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</si>
  <si>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</si>
  <si>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</si>
  <si>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</si>
  <si>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</si>
  <si>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</si>
  <si>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</si>
  <si>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</si>
  <si>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</si>
  <si>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</si>
  <si>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</si>
  <si>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</si>
  <si>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</si>
  <si>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</si>
  <si>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</si>
  <si>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</si>
  <si>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</si>
  <si>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</si>
  <si>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</si>
  <si>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</si>
  <si>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</si>
  <si>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</si>
  <si>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</si>
  <si>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</si>
  <si>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</si>
  <si>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</si>
  <si>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</si>
  <si>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</si>
  <si>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</si>
  <si>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</si>
  <si>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</si>
  <si>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</si>
  <si>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</si>
  <si>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</si>
  <si>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</si>
  <si>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</si>
  <si>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</si>
  <si>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</si>
  <si>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</si>
  <si>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</si>
  <si>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</si>
  <si>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</si>
  <si>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</si>
  <si>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</si>
  <si>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</si>
  <si>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</si>
  <si>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</si>
  <si>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</si>
  <si>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</si>
  <si>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</si>
  <si>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</si>
  <si>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</si>
  <si>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</si>
  <si>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</si>
  <si>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</si>
  <si>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</si>
  <si>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</si>
  <si>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</si>
  <si>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</si>
  <si>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</si>
  <si>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</si>
  <si>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</si>
  <si>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</si>
  <si>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</si>
  <si>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</si>
  <si>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</si>
  <si>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</si>
  <si>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</si>
  <si>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</si>
  <si>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</si>
  <si>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</si>
  <si>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</si>
  <si>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</si>
  <si>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</si>
  <si>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</si>
  <si>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</si>
  <si>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</si>
  <si>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</si>
  <si>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</si>
  <si>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</si>
  <si>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</si>
  <si>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</si>
  <si>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</si>
  <si>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</si>
  <si>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</si>
  <si>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</si>
  <si>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</si>
  <si>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</si>
  <si>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</si>
  <si>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</si>
  <si>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</si>
  <si>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</si>
  <si>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</si>
  <si>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</si>
  <si>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</si>
  <si>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</si>
  <si>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</si>
  <si>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</si>
  <si>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</si>
  <si>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</si>
  <si>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</si>
  <si>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</si>
  <si>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</si>
  <si>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</si>
  <si>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</si>
  <si>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</si>
  <si>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</si>
  <si>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</si>
  <si>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</si>
  <si>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</si>
  <si>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</si>
  <si>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</si>
  <si>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</si>
  <si>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</si>
  <si>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</si>
  <si>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</si>
  <si>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</si>
  <si>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</si>
  <si>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</si>
  <si>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</si>
  <si>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</si>
  <si>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</si>
  <si>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</si>
  <si>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</si>
  <si>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</si>
  <si>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</si>
  <si>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</si>
  <si>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</si>
  <si>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</si>
  <si>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</si>
  <si>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</si>
  <si>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</si>
  <si>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</si>
  <si>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</si>
  <si>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</si>
  <si>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</si>
  <si>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</si>
  <si>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</si>
  <si>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</si>
  <si>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</si>
  <si>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</si>
  <si>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</si>
  <si>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</si>
  <si>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</si>
  <si>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</si>
  <si>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</si>
  <si>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</si>
  <si>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</si>
  <si>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</si>
  <si>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</si>
  <si>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</si>
  <si>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</si>
  <si>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</si>
  <si>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</si>
  <si>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</si>
  <si>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</si>
  <si>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</si>
  <si>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</si>
  <si>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</si>
  <si>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</si>
  <si>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</si>
  <si>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</si>
  <si>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</si>
  <si>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</si>
  <si>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</si>
  <si>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</si>
  <si>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</si>
  <si>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</si>
  <si>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</si>
  <si>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</si>
  <si>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</si>
  <si>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</si>
  <si>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</si>
  <si>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</si>
  <si>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</si>
  <si>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</si>
  <si>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</si>
  <si>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</si>
  <si>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</si>
  <si>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</si>
  <si>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</si>
  <si>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</si>
  <si>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</si>
  <si>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</si>
  <si>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</si>
  <si>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</si>
  <si>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</si>
  <si>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</si>
  <si>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</si>
  <si>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</si>
  <si>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</si>
  <si>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</si>
  <si>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</si>
  <si>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</si>
  <si>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</si>
  <si>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</si>
  <si>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</si>
  <si>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</si>
  <si>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</si>
  <si>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</si>
  <si>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</si>
  <si>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</si>
  <si>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</si>
  <si>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</si>
  <si>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</si>
  <si>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</si>
  <si>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</si>
  <si>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</si>
  <si>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</si>
  <si>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</si>
  <si>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</si>
  <si>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</si>
  <si>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</si>
  <si>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</si>
  <si>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</si>
  <si>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</si>
  <si>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</si>
  <si>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</si>
  <si>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</si>
  <si>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</si>
  <si>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</si>
  <si>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</si>
  <si>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</si>
  <si>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</si>
  <si>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</si>
  <si>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</si>
  <si>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</si>
  <si>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</si>
  <si>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</si>
  <si>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</si>
  <si>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</si>
  <si>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</si>
  <si>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</si>
  <si>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</si>
  <si>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</si>
  <si>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</si>
  <si>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</si>
  <si>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</si>
  <si>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</si>
  <si>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</si>
  <si>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</si>
  <si>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</si>
  <si>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</si>
  <si>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</si>
  <si>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</si>
  <si>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</si>
  <si>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</si>
  <si>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</si>
  <si>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</si>
  <si>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</si>
  <si>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</si>
  <si>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</si>
  <si>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</si>
  <si>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</si>
  <si>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</si>
  <si>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</si>
  <si>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</si>
  <si>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</si>
  <si>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</si>
  <si>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</si>
  <si>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</si>
  <si>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</si>
  <si>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</si>
  <si>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</si>
  <si>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</si>
  <si>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</si>
  <si>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</si>
  <si>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</si>
  <si>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</si>
  <si>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</si>
  <si>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</si>
  <si>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</si>
  <si>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</si>
  <si>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</si>
  <si>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</si>
  <si>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</si>
  <si>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</si>
  <si>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</si>
  <si>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</si>
  <si>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</si>
  <si>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</si>
  <si>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</si>
  <si>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</si>
  <si>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</si>
  <si>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</si>
  <si>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</si>
  <si>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</si>
  <si>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</si>
  <si>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</si>
  <si>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</si>
  <si>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</si>
  <si>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</si>
  <si>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</si>
  <si>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</si>
  <si>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</si>
  <si>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</si>
  <si>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</si>
  <si>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</si>
  <si>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</si>
  <si>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</si>
  <si>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</si>
  <si>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</si>
  <si>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</si>
  <si>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</si>
  <si>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</si>
  <si>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</si>
  <si>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</si>
  <si>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</si>
  <si>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</si>
  <si>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</si>
  <si>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</si>
  <si>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</si>
  <si>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</si>
  <si>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</si>
  <si>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</si>
  <si>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</si>
  <si>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</si>
  <si>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</si>
  <si>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</si>
  <si>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</si>
  <si>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</si>
  <si>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</si>
  <si>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</si>
  <si>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</si>
  <si>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</si>
  <si>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</si>
  <si>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</si>
  <si>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</si>
  <si>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</si>
  <si>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</si>
  <si>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</si>
  <si>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</si>
  <si>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</si>
  <si>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</si>
  <si>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</si>
  <si>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</si>
  <si>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</si>
  <si>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</si>
  <si>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</si>
  <si>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</si>
  <si>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</si>
  <si>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</si>
  <si>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</si>
  <si>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</si>
  <si>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</si>
  <si>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</si>
  <si>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</si>
  <si>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</si>
  <si>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</si>
  <si>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</si>
  <si>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</si>
  <si>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</si>
  <si>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</si>
  <si>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</si>
  <si>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</si>
  <si>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</si>
  <si>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</si>
  <si>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</si>
  <si>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</si>
  <si>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</si>
  <si>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</si>
  <si>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</si>
  <si>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</si>
  <si>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</si>
  <si>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</si>
  <si>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</si>
  <si>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</si>
  <si>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</si>
  <si>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</si>
  <si>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</si>
  <si>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</si>
  <si>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</si>
  <si>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</si>
  <si>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</si>
  <si>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</si>
  <si>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</si>
  <si>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</si>
  <si>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</si>
  <si>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</si>
  <si>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</si>
  <si>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</si>
  <si>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</si>
  <si>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</si>
  <si>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</si>
  <si>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</si>
  <si>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</si>
  <si>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</si>
  <si>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</si>
  <si>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</si>
  <si>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</si>
  <si>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</si>
  <si>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</si>
  <si>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</si>
  <si>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</si>
  <si>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</si>
  <si>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</si>
  <si>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</si>
  <si>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</si>
  <si>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</si>
  <si>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</si>
  <si>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</si>
  <si>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</si>
  <si>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</si>
  <si>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</si>
  <si>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</si>
  <si>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</si>
  <si>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</si>
  <si>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</si>
  <si>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</si>
  <si>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</si>
  <si>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</si>
  <si>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</si>
  <si>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</si>
  <si>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</si>
  <si>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</si>
  <si>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</si>
  <si>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</si>
  <si>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</si>
  <si>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</si>
  <si>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</si>
  <si>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</si>
  <si>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</si>
  <si>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</si>
  <si>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</si>
  <si>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</si>
  <si>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</si>
  <si>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</si>
  <si>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</si>
  <si>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</si>
  <si>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</si>
  <si>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</si>
  <si>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</si>
  <si>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</si>
  <si>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</si>
  <si>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</si>
  <si>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</si>
  <si>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</si>
  <si>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</si>
  <si>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</si>
  <si>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</si>
  <si>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</si>
  <si>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</si>
  <si>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</si>
  <si>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</si>
  <si>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</si>
  <si>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</si>
  <si>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</si>
  <si>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</si>
  <si>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</si>
  <si>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</si>
  <si>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</si>
  <si>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</si>
  <si>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</si>
  <si>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</si>
  <si>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</si>
  <si>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</si>
  <si>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</si>
  <si>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</si>
  <si>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</si>
  <si>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</si>
  <si>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</si>
  <si>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</si>
  <si>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</si>
  <si>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</si>
  <si>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</si>
  <si>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</si>
  <si>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</si>
  <si>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</si>
  <si>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</si>
  <si>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</si>
  <si>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</si>
  <si>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</si>
  <si>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</si>
  <si>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</si>
  <si>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</si>
  <si>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</si>
  <si>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</si>
  <si>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</si>
  <si>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</si>
  <si>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</si>
  <si>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</si>
  <si>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</si>
  <si>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</si>
  <si>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</si>
  <si>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</si>
  <si>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</si>
  <si>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</si>
  <si>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</si>
  <si>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</si>
  <si>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</si>
  <si>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</si>
  <si>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</si>
  <si>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</si>
  <si>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</si>
  <si>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</si>
  <si>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</si>
  <si>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</si>
  <si>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</si>
  <si>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</si>
  <si>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</si>
  <si>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</si>
  <si>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</si>
  <si>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</si>
  <si>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</si>
  <si>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</si>
  <si>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</si>
  <si>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</si>
  <si>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</si>
  <si>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</si>
  <si>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</si>
  <si>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</si>
  <si>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</si>
  <si>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</si>
  <si>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</si>
  <si>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</si>
  <si>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</si>
  <si>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</si>
  <si>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</si>
  <si>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</si>
  <si>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</si>
  <si>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</si>
  <si>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</si>
  <si>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</si>
  <si>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</si>
  <si>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</si>
  <si>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</si>
  <si>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</si>
  <si>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</si>
  <si>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</si>
  <si>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</si>
  <si>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</si>
  <si>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</si>
  <si>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</si>
  <si>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</si>
  <si>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</si>
  <si>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</si>
  <si>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</si>
  <si>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</si>
  <si>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</si>
  <si>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</si>
  <si>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</si>
  <si>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</si>
  <si>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</si>
  <si>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</si>
  <si>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</si>
  <si>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</si>
  <si>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</si>
  <si>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</si>
  <si>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</si>
  <si>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</si>
  <si>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</si>
  <si>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</si>
  <si>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</si>
  <si>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</si>
  <si>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</si>
  <si>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</si>
  <si>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</si>
  <si>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</si>
  <si>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</si>
  <si>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</si>
  <si>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</si>
  <si>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</si>
  <si>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</si>
  <si>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</si>
  <si>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</si>
  <si>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</si>
  <si>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</si>
  <si>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</si>
  <si>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</si>
  <si>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</si>
  <si>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</si>
  <si>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</si>
  <si>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</si>
  <si>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</si>
  <si>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</si>
  <si>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</si>
  <si>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</si>
  <si>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</si>
  <si>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</si>
  <si>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</si>
  <si>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</si>
  <si>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</si>
  <si>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</si>
  <si>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</si>
  <si>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</si>
  <si>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</si>
  <si>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</si>
  <si>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</si>
  <si>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</si>
  <si>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</si>
  <si>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</si>
  <si>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</si>
  <si>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</si>
  <si>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</si>
  <si>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</si>
  <si>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</si>
  <si>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</si>
  <si>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</si>
  <si>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</si>
  <si>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</si>
  <si>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</si>
  <si>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</si>
  <si>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</si>
  <si>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</si>
  <si>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</si>
  <si>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</si>
  <si>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</si>
  <si>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</si>
  <si>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</si>
  <si>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</si>
  <si>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</si>
  <si>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</si>
  <si>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</si>
  <si>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</si>
  <si>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</si>
  <si>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</si>
  <si>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</si>
  <si>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</si>
  <si>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</si>
  <si>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</si>
  <si>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</si>
  <si>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</si>
  <si>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</si>
  <si>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</si>
  <si>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</si>
  <si>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</si>
  <si>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</si>
  <si>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</si>
  <si>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</si>
  <si>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</si>
  <si>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</si>
  <si>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</si>
  <si>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</si>
  <si>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</si>
  <si>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</si>
  <si>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</si>
  <si>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</si>
  <si>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</si>
  <si>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</si>
  <si>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</si>
  <si>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</si>
  <si>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</si>
  <si>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</si>
  <si>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</si>
  <si>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</si>
  <si>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</si>
  <si>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</si>
  <si>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</si>
  <si>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</si>
  <si>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</si>
  <si>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</si>
  <si>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</si>
  <si>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</si>
  <si>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</si>
  <si>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</si>
  <si>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</si>
  <si>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</si>
  <si>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</si>
  <si>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</si>
  <si>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</si>
  <si>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</si>
  <si>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</si>
  <si>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</si>
  <si>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</si>
  <si>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</si>
  <si>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</si>
  <si>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</si>
  <si>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</si>
  <si>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</si>
  <si>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</si>
  <si>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</si>
  <si>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</si>
  <si>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</si>
  <si>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</si>
  <si>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</si>
  <si>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</si>
  <si>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</si>
  <si>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</si>
  <si>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</si>
  <si>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</si>
  <si>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</si>
  <si>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</si>
  <si>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</si>
  <si>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</si>
  <si>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</si>
  <si>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</si>
  <si>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</si>
  <si>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</si>
  <si>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</si>
  <si>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</si>
  <si>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</si>
  <si>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</si>
  <si>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</si>
  <si>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</si>
  <si>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</si>
  <si>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</si>
  <si>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</si>
  <si>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</si>
  <si>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</si>
  <si>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</si>
  <si>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</si>
  <si>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</si>
  <si>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</si>
  <si>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</si>
  <si>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</si>
  <si>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</si>
  <si>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</si>
  <si>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</si>
  <si>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</si>
  <si>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</si>
  <si>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</si>
  <si>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</si>
  <si>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</si>
  <si>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</si>
  <si>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</si>
  <si>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</si>
  <si>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</si>
  <si>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</si>
  <si>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</si>
  <si>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</si>
  <si>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</si>
  <si>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</si>
  <si>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</si>
  <si>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</si>
  <si>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</si>
  <si>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</si>
  <si>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</si>
  <si>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</si>
  <si>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</si>
  <si>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</si>
  <si>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</si>
  <si>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</si>
  <si>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</si>
  <si>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</si>
  <si>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</si>
  <si>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</si>
  <si>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</si>
  <si>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</si>
  <si>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</si>
  <si>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</si>
  <si>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</si>
  <si>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</si>
  <si>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</si>
  <si>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</si>
  <si>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</si>
  <si>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</si>
  <si>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</si>
  <si>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</si>
  <si>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</si>
  <si>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</si>
  <si>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</si>
  <si>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</si>
  <si>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</si>
  <si>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</si>
  <si>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</si>
  <si>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</si>
  <si>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</si>
  <si>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</si>
  <si>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</si>
  <si>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</si>
  <si>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</si>
  <si>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</si>
  <si>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</si>
  <si>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</si>
  <si>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</si>
  <si>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</si>
  <si>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</si>
  <si>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</si>
  <si>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</si>
  <si>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</si>
  <si>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</si>
  <si>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</si>
  <si>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</si>
  <si>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</si>
  <si>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</si>
  <si>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</si>
  <si>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</si>
  <si>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</si>
  <si>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</si>
  <si>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</si>
  <si>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</si>
  <si>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</si>
  <si>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</si>
  <si>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</si>
  <si>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</si>
  <si>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</si>
  <si>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</si>
  <si>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</si>
  <si>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</si>
  <si>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</si>
  <si>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</si>
  <si>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</si>
  <si>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</si>
  <si>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</si>
  <si>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</si>
  <si>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</si>
  <si>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</si>
  <si>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</si>
  <si>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</si>
  <si>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</si>
  <si>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</si>
  <si>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</si>
  <si>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</si>
  <si>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</si>
  <si>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</si>
  <si>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</si>
  <si>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</si>
  <si>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</si>
  <si>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</si>
  <si>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</si>
  <si>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</si>
  <si>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</si>
  <si>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</si>
  <si>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</si>
  <si>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</si>
  <si>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</si>
  <si>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</si>
  <si>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</si>
  <si>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</si>
  <si>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</si>
  <si>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</si>
  <si>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</si>
  <si>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</si>
  <si>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</si>
  <si>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</si>
  <si>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</si>
  <si>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</si>
  <si>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</si>
  <si>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</si>
  <si>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</si>
  <si>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</si>
  <si>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</si>
  <si>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</si>
  <si>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</si>
  <si>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</si>
  <si>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</si>
  <si>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</si>
  <si>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</si>
  <si>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</si>
  <si>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</si>
  <si>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</si>
  <si>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</si>
  <si>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</si>
  <si>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</si>
  <si>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</si>
  <si>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</si>
  <si>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</si>
  <si>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</si>
  <si>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</si>
  <si>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</si>
  <si>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</si>
  <si>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</si>
  <si>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</si>
  <si>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</si>
  <si>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</si>
  <si>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</si>
  <si>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</si>
  <si>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</si>
  <si>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</si>
  <si>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</si>
  <si>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</si>
  <si>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</si>
  <si>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</si>
  <si>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</si>
  <si>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</si>
  <si>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</si>
  <si>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</si>
  <si>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</si>
  <si>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</si>
  <si>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</si>
  <si>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</si>
  <si>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</si>
  <si>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</si>
  <si>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</si>
  <si>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</si>
  <si>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</si>
  <si>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</si>
  <si>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</si>
  <si>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</si>
  <si>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</si>
  <si>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</si>
  <si>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</si>
  <si>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</si>
  <si>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</si>
  <si>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</si>
  <si>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</si>
  <si>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</si>
  <si>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</si>
  <si>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</si>
  <si>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</si>
  <si>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</si>
  <si>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</si>
  <si>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</si>
  <si>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</si>
  <si>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</si>
  <si>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</si>
  <si>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</si>
  <si>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</si>
  <si>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</si>
  <si>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</si>
  <si>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</si>
  <si>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</si>
  <si>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</si>
  <si>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</si>
  <si>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</si>
  <si>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</si>
  <si>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</si>
  <si>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</si>
  <si>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</si>
  <si>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</si>
  <si>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</si>
  <si>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</si>
  <si>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</si>
  <si>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</si>
  <si>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</si>
  <si>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</si>
  <si>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</si>
  <si>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</si>
  <si>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</si>
  <si>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</si>
  <si>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</si>
  <si>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</si>
  <si>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</si>
  <si>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</si>
  <si>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</si>
  <si>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</si>
  <si>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</si>
  <si>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</si>
  <si>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</si>
  <si>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</si>
  <si>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</si>
  <si>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</si>
  <si>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</si>
  <si>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</si>
  <si>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</si>
  <si>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</si>
  <si>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</si>
  <si>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</si>
  <si>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</si>
  <si>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</si>
  <si>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</si>
  <si>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</si>
  <si>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</si>
  <si>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</si>
  <si>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</si>
  <si>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</si>
  <si>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</si>
  <si>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</si>
  <si>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</si>
  <si>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</si>
  <si>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</si>
  <si>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</si>
  <si>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</si>
  <si>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</si>
  <si>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</si>
  <si>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</si>
  <si>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</si>
  <si>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</si>
  <si>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</si>
  <si>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</si>
  <si>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</si>
  <si>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</si>
  <si>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</si>
  <si>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</si>
  <si>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</si>
  <si>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</si>
  <si>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</si>
  <si>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</si>
  <si>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</si>
  <si>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</si>
  <si>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</si>
  <si>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</si>
  <si>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</si>
  <si>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</si>
  <si>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</si>
  <si>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</si>
  <si>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</si>
  <si>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</si>
  <si>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</si>
  <si>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</si>
  <si>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</si>
  <si>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</si>
  <si>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</si>
  <si>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</si>
  <si>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</si>
  <si>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</si>
  <si>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</si>
  <si>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</si>
  <si>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</si>
  <si>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</si>
  <si>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</si>
  <si>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</si>
  <si>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</si>
  <si>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</si>
  <si>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</si>
  <si>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</si>
  <si>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</si>
  <si>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</si>
  <si>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</si>
  <si>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</si>
  <si>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</si>
  <si>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</si>
  <si>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</si>
  <si>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</si>
  <si>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</si>
  <si>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</si>
  <si>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</si>
  <si>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</si>
  <si>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</si>
  <si>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</si>
  <si>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</si>
  <si>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</si>
  <si>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</si>
  <si>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</si>
  <si>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</si>
  <si>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</si>
  <si>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</si>
  <si>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</si>
  <si>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</si>
  <si>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</si>
  <si>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</si>
  <si>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</si>
  <si>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</si>
  <si>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</si>
  <si>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</si>
  <si>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</si>
  <si>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</si>
  <si>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</si>
  <si>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</si>
  <si>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</si>
  <si>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</si>
  <si>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</si>
  <si>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</si>
  <si>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</si>
  <si>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</si>
  <si>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</si>
  <si>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</si>
  <si>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</si>
  <si>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</si>
  <si>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</si>
  <si>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</si>
  <si>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</si>
  <si>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</si>
  <si>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</si>
  <si>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</si>
  <si>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</si>
  <si>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</si>
  <si>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</si>
  <si>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</si>
  <si>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</si>
  <si>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</si>
  <si>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</si>
  <si>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</si>
  <si>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</si>
  <si>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</si>
  <si>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</si>
  <si>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</si>
  <si>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</si>
  <si>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</si>
  <si>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</si>
  <si>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</si>
  <si>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</si>
  <si>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</si>
  <si>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</si>
  <si>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</si>
  <si>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</si>
  <si>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</si>
  <si>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</si>
  <si>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</si>
  <si>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</si>
  <si>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</si>
  <si>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</si>
  <si>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</si>
  <si>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</si>
  <si>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</si>
  <si>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</si>
  <si>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</si>
  <si>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</si>
  <si>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</si>
  <si>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</si>
  <si>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</si>
  <si>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</si>
  <si>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</si>
  <si>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</si>
  <si>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</si>
  <si>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</si>
  <si>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</si>
  <si>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</si>
  <si>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</si>
  <si>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</si>
  <si>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</si>
  <si>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</si>
  <si>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</si>
  <si>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</si>
  <si>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</si>
  <si>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</si>
  <si>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</si>
  <si>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</si>
  <si>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</si>
  <si>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</si>
  <si>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</si>
  <si>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</si>
  <si>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</si>
  <si>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</si>
  <si>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</si>
  <si>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</si>
  <si>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</si>
  <si>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</si>
  <si>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</si>
  <si>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</si>
  <si>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</si>
  <si>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</si>
  <si>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</si>
  <si>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</si>
  <si>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</si>
  <si>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</si>
  <si>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</si>
  <si>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</si>
  <si>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</si>
  <si>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</si>
  <si>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</si>
  <si>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</si>
  <si>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</si>
  <si>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</si>
  <si>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</si>
  <si>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</si>
  <si>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</si>
  <si>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</si>
  <si>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</si>
  <si>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</si>
  <si>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</si>
  <si>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</si>
  <si>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</si>
  <si>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</si>
  <si>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</si>
  <si>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</si>
  <si>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</si>
  <si>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</si>
  <si>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</si>
  <si>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</si>
  <si>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</si>
  <si>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</si>
  <si>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</si>
  <si>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</si>
  <si>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</si>
  <si>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</si>
  <si>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</si>
  <si>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</si>
  <si>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</si>
  <si>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</si>
  <si>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</si>
  <si>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</si>
  <si>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</si>
  <si>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</si>
  <si>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</si>
  <si>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</si>
  <si>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</si>
  <si>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</si>
  <si>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</si>
  <si>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</si>
  <si>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</si>
  <si>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</si>
  <si>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</si>
  <si>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</si>
  <si>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</si>
  <si>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</si>
  <si>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</si>
  <si>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</si>
  <si>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</si>
  <si>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</si>
  <si>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</si>
  <si>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</si>
  <si>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</si>
  <si>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</si>
  <si>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</si>
  <si>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</si>
  <si>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</si>
  <si>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</si>
  <si>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</si>
  <si>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</si>
  <si>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</si>
  <si>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</si>
  <si>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</si>
  <si>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</si>
  <si>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</si>
  <si>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</si>
  <si>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</si>
  <si>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</si>
  <si>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</si>
  <si>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</si>
  <si>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</si>
  <si>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</si>
  <si>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</si>
  <si>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</si>
  <si>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</si>
  <si>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</si>
  <si>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</si>
  <si>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</si>
  <si>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</si>
  <si>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</si>
  <si>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</si>
  <si>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</si>
  <si>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</si>
  <si>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</si>
  <si>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</si>
  <si>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</si>
  <si>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</si>
  <si>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</si>
  <si>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</si>
  <si>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</si>
  <si>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</si>
  <si>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</si>
  <si>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</si>
  <si>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</si>
  <si>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</si>
  <si>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</si>
  <si>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</si>
  <si>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</si>
  <si>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</si>
  <si>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</si>
  <si>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</si>
  <si>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</si>
  <si>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</si>
  <si>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</si>
  <si>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</si>
  <si>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</si>
  <si>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</si>
  <si>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</si>
  <si>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</si>
  <si>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</si>
  <si>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</si>
  <si>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</si>
  <si>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</si>
  <si>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</si>
  <si>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</si>
  <si>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</si>
  <si>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</si>
  <si>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</si>
  <si>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</si>
  <si>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</si>
  <si>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</si>
  <si>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</si>
  <si>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</si>
  <si>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</si>
  <si>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</si>
  <si>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</si>
  <si>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</si>
  <si>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</si>
  <si>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</si>
  <si>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</si>
  <si>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</si>
  <si>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</si>
  <si>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</si>
  <si>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</si>
  <si>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</si>
  <si>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</si>
  <si>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</si>
  <si>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</si>
  <si>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</si>
  <si>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</si>
  <si>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</si>
  <si>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</si>
  <si>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</si>
  <si>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</si>
  <si>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</si>
  <si>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</si>
  <si>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</si>
  <si>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</si>
  <si>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</si>
  <si>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</si>
  <si>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</si>
  <si>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</si>
  <si>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</si>
  <si>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</si>
  <si>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</si>
  <si>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</si>
  <si>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</si>
  <si>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</si>
  <si>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</si>
  <si>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</si>
  <si>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</si>
  <si>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</si>
  <si>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</si>
  <si>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</si>
  <si>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</si>
  <si>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</si>
  <si>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</si>
  <si>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</si>
  <si>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</si>
  <si>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</si>
  <si>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</si>
  <si>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</si>
  <si>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</si>
  <si>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</si>
  <si>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</si>
  <si>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</si>
  <si>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</si>
  <si>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</si>
  <si>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</si>
  <si>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</si>
  <si>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</si>
  <si>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</si>
  <si>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</si>
  <si>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</si>
  <si>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</si>
  <si>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</si>
  <si>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</si>
  <si>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</si>
  <si>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</si>
  <si>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</si>
  <si>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</si>
  <si>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</si>
  <si>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</si>
  <si>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</si>
  <si>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</si>
  <si>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</si>
  <si>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</si>
  <si>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</si>
  <si>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</si>
  <si>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</si>
  <si>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</si>
  <si>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</si>
  <si>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</si>
  <si>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</si>
  <si>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</si>
  <si>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</si>
  <si>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</si>
  <si>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</si>
  <si>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</si>
  <si>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</si>
  <si>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</si>
  <si>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</si>
  <si>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</si>
  <si>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</si>
  <si>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</si>
  <si>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</si>
  <si>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</si>
  <si>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</si>
  <si>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</si>
  <si>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</si>
  <si>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</si>
  <si>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</si>
  <si>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</si>
  <si>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</si>
  <si>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</si>
  <si>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</si>
  <si>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</si>
  <si>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</si>
  <si>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</si>
  <si>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</si>
  <si>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</si>
  <si>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</si>
  <si>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</si>
  <si>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</si>
  <si>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</si>
  <si>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</si>
  <si>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</si>
  <si>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</si>
  <si>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</si>
  <si>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</si>
  <si>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</si>
  <si>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</si>
  <si>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</si>
  <si>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</si>
  <si>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</si>
  <si>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</si>
  <si>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</si>
  <si>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</si>
  <si>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</si>
  <si>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</si>
  <si>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</si>
  <si>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</si>
  <si>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</si>
  <si>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</si>
  <si>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</si>
  <si>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</si>
  <si>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</si>
  <si>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</si>
  <si>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</si>
  <si>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</si>
  <si>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</si>
  <si>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</si>
  <si>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</si>
  <si>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</si>
  <si>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</si>
  <si>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</si>
  <si>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</si>
  <si>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</si>
  <si>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</si>
  <si>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</si>
  <si>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</si>
  <si>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</si>
  <si>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</si>
  <si>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</si>
  <si>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</si>
  <si>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</si>
  <si>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</si>
  <si>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</si>
  <si>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</si>
  <si>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</si>
  <si>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</si>
  <si>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</si>
  <si>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</si>
  <si>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</si>
  <si>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</si>
  <si>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</si>
  <si>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</si>
  <si>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</si>
  <si>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</si>
  <si>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</si>
  <si>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</si>
  <si>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</si>
  <si>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</si>
  <si>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</si>
  <si>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</si>
  <si>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</si>
  <si>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</si>
  <si>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</si>
  <si>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</si>
  <si>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</si>
  <si>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</si>
  <si>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</si>
  <si>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</si>
  <si>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</si>
  <si>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</si>
  <si>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</si>
  <si>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</si>
  <si>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</si>
  <si>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</si>
  <si>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</si>
  <si>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</si>
  <si>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</si>
  <si>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</si>
  <si>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</si>
  <si>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</si>
  <si>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</si>
  <si>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</si>
  <si>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</si>
  <si>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</si>
  <si>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</si>
  <si>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</si>
  <si>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</si>
  <si>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</si>
  <si>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</si>
  <si>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</si>
  <si>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</si>
  <si>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</si>
  <si>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</si>
  <si>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</si>
  <si>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</si>
  <si>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</si>
  <si>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</si>
  <si>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</si>
  <si>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</si>
  <si>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</si>
  <si>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</si>
  <si>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</si>
  <si>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</si>
  <si>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</si>
  <si>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</si>
  <si>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</si>
  <si>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</si>
  <si>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</si>
  <si>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</si>
  <si>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</si>
  <si>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</si>
  <si>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</si>
  <si>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</si>
  <si>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</si>
  <si>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</si>
  <si>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</si>
  <si>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</si>
  <si>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</si>
  <si>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</si>
  <si>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</si>
  <si>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</si>
  <si>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</si>
  <si>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</si>
  <si>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</si>
  <si>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</si>
  <si>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</si>
  <si>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</si>
  <si>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</si>
  <si>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</si>
  <si>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</si>
  <si>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</si>
  <si>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</si>
  <si>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</si>
  <si>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</si>
  <si>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</si>
  <si>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</si>
  <si>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</si>
  <si>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</si>
  <si>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</si>
  <si>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</si>
  <si>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</si>
  <si>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</si>
  <si>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</si>
  <si>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</si>
  <si>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</si>
  <si>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</si>
  <si>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</si>
  <si>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</si>
  <si>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</si>
  <si>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</si>
  <si>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</si>
  <si>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</si>
  <si>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</si>
  <si>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</si>
  <si>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</si>
  <si>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</si>
  <si>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</si>
  <si>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</si>
  <si>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</si>
  <si>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</si>
  <si>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</si>
  <si>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</si>
  <si>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</si>
  <si>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</si>
  <si>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</si>
  <si>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</si>
  <si>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</si>
  <si>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</si>
  <si>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</si>
  <si>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</si>
  <si>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</si>
  <si>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</si>
  <si>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</si>
  <si>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</si>
  <si>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</si>
  <si>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</si>
  <si>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</si>
  <si>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</si>
  <si>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</si>
  <si>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</si>
  <si>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</si>
  <si>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</si>
  <si>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</si>
  <si>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</si>
  <si>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</si>
  <si>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</si>
  <si>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</si>
  <si>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</si>
  <si>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</si>
  <si>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</si>
  <si>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</si>
  <si>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</si>
  <si>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</si>
  <si>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</si>
  <si>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</si>
  <si>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</si>
  <si>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</si>
  <si>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</si>
  <si>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</si>
  <si>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</si>
  <si>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</si>
  <si>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</si>
  <si>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</si>
  <si>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</si>
  <si>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</si>
  <si>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</si>
  <si>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</si>
  <si>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</si>
  <si>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</si>
  <si>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</si>
  <si>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</si>
  <si>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</si>
  <si>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</si>
  <si>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</si>
  <si>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</si>
  <si>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</si>
  <si>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</si>
  <si>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</si>
  <si>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</si>
  <si>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</si>
  <si>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</si>
  <si>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</si>
  <si>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</si>
  <si>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</si>
  <si>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</si>
  <si>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</si>
  <si>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</si>
  <si>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</si>
  <si>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</si>
  <si>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</si>
  <si>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</si>
  <si>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</si>
  <si>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</si>
  <si>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</si>
  <si>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</si>
  <si>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</si>
  <si>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</si>
  <si>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</si>
  <si>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</si>
  <si>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</si>
  <si>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</si>
  <si>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</si>
  <si>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</si>
  <si>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</si>
  <si>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</si>
  <si>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</si>
  <si>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</si>
  <si>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</si>
  <si>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</si>
  <si>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</si>
  <si>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</si>
  <si>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</si>
  <si>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</si>
  <si>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</si>
  <si>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</si>
  <si>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</si>
  <si>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</si>
  <si>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</si>
  <si>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</si>
  <si>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</si>
  <si>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</si>
  <si>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</si>
  <si>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</si>
  <si>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</si>
  <si>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</si>
  <si>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</si>
  <si>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</si>
  <si>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</si>
  <si>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</si>
  <si>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</si>
  <si>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</si>
  <si>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</si>
  <si>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</si>
  <si>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</si>
  <si>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</si>
  <si>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</si>
  <si>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</si>
  <si>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</si>
  <si>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</si>
  <si>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</si>
  <si>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</si>
  <si>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</si>
  <si>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</si>
  <si>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</si>
  <si>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</si>
  <si>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</si>
  <si>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</si>
  <si>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</si>
  <si>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</si>
  <si>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</si>
  <si>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</si>
  <si>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</si>
  <si>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</si>
  <si>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</si>
  <si>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</si>
  <si>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</si>
  <si>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</si>
  <si>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</si>
  <si>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</si>
  <si>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</si>
  <si>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</si>
  <si>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</si>
  <si>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</si>
  <si>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</si>
  <si>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</si>
  <si>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</si>
  <si>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</si>
  <si>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</si>
  <si>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</si>
  <si>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</si>
  <si>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</si>
  <si>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</si>
  <si>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</si>
  <si>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</si>
  <si>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</si>
  <si>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</si>
  <si>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</si>
  <si>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</si>
  <si>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</si>
  <si>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</si>
  <si>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</si>
  <si>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</si>
  <si>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</si>
  <si>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</si>
  <si>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</si>
  <si>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</si>
  <si>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</si>
  <si>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</si>
  <si>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</si>
  <si>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</si>
  <si>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</si>
  <si>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</si>
  <si>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</si>
  <si>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</si>
  <si>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</si>
  <si>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</si>
  <si>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</si>
  <si>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</si>
  <si>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</si>
  <si>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</si>
  <si>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</si>
  <si>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</si>
  <si>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</si>
  <si>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</si>
  <si>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</si>
  <si>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</si>
  <si>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</si>
  <si>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</si>
  <si>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</si>
  <si>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</si>
  <si>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</si>
  <si>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</si>
  <si>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</si>
  <si>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</si>
  <si>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</si>
  <si>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</si>
  <si>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</si>
  <si>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</si>
  <si>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</si>
  <si>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</si>
  <si>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</si>
  <si>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</si>
  <si>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</si>
  <si>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</si>
  <si>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</si>
  <si>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</si>
  <si>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</si>
  <si>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</si>
  <si>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</si>
  <si>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</si>
  <si>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</si>
  <si>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</si>
  <si>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</si>
  <si>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</si>
  <si>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</si>
  <si>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</si>
  <si>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</si>
  <si>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</si>
  <si>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</si>
  <si>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</si>
  <si>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</si>
  <si>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</si>
  <si>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</si>
  <si>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</si>
  <si>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</si>
  <si>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</si>
  <si>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</si>
  <si>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</si>
  <si>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</si>
  <si>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</si>
  <si>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</si>
  <si>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</si>
  <si>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</si>
  <si>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</si>
  <si>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</si>
  <si>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</si>
  <si>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</si>
  <si>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</si>
  <si>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</si>
  <si>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</si>
  <si>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</si>
  <si>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</si>
  <si>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</si>
  <si>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</si>
  <si>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</si>
  <si>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</si>
  <si>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</si>
  <si>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</si>
  <si>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</si>
  <si>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</si>
  <si>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</si>
  <si>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</si>
  <si>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</si>
  <si>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</si>
  <si>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</si>
  <si>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</si>
  <si>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</si>
  <si>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</si>
  <si>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</si>
  <si>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</si>
  <si>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</si>
  <si>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</si>
  <si>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</si>
  <si>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</si>
  <si>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</si>
  <si>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</si>
  <si>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</si>
  <si>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</si>
  <si>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</si>
  <si>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</si>
  <si>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</si>
  <si>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</si>
  <si>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</si>
  <si>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</si>
  <si>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</si>
  <si>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</si>
  <si>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</si>
  <si>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</si>
  <si>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</si>
  <si>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</si>
  <si>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</si>
  <si>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</si>
  <si>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</si>
  <si>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</si>
  <si>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</si>
  <si>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</si>
  <si>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</si>
  <si>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</si>
  <si>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</si>
  <si>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</si>
  <si>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</si>
  <si>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</si>
  <si>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</si>
  <si>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</si>
  <si>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</si>
  <si>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</si>
  <si>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</si>
  <si>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</si>
  <si>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</si>
  <si>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</si>
  <si>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</si>
  <si>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</si>
  <si>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</si>
  <si>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</si>
  <si>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</si>
  <si>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</si>
  <si>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</si>
  <si>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</si>
  <si>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</si>
  <si>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</si>
  <si>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</si>
  <si>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</si>
  <si>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</si>
  <si>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</si>
  <si>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</si>
  <si>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</si>
  <si>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</si>
  <si>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</si>
  <si>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</si>
  <si>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</si>
  <si>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</si>
  <si>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</si>
  <si>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</si>
  <si>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</si>
  <si>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</si>
  <si>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</si>
  <si>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</si>
  <si>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</si>
  <si>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</si>
  <si>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</si>
  <si>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</si>
  <si>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</si>
  <si>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</si>
  <si>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</si>
  <si>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</si>
  <si>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</si>
  <si>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</si>
  <si>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</si>
  <si>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</si>
  <si>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</si>
  <si>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</si>
  <si>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</si>
  <si>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</si>
  <si>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</si>
  <si>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</si>
  <si>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</si>
  <si>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</si>
  <si>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</si>
  <si>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</si>
  <si>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</si>
  <si>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</si>
  <si>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</si>
  <si>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</si>
  <si>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</si>
  <si>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</si>
  <si>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</si>
  <si>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</si>
  <si>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</si>
  <si>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</si>
  <si>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</si>
  <si>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</si>
  <si>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</si>
  <si>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</si>
  <si>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</si>
  <si>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</si>
  <si>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</si>
  <si>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</si>
  <si>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</si>
  <si>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</si>
  <si>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</si>
  <si>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</si>
  <si>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</si>
  <si>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</si>
  <si>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</si>
  <si>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</si>
  <si>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</si>
  <si>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</si>
  <si>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</si>
  <si>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</si>
  <si>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</si>
  <si>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</si>
  <si>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</si>
  <si>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</si>
  <si>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</si>
  <si>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</si>
  <si>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</si>
  <si>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</si>
  <si>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</si>
  <si>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</si>
  <si>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</si>
  <si>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</si>
  <si>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</si>
  <si>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</si>
  <si>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</si>
  <si>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</si>
  <si>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</si>
  <si>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</si>
  <si>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</si>
  <si>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</si>
  <si>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</si>
  <si>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</si>
  <si>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</si>
  <si>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</si>
  <si>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</si>
  <si>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</si>
  <si>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</si>
  <si>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</si>
  <si>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</si>
  <si>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</si>
  <si>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</si>
  <si>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</si>
  <si>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</si>
  <si>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</si>
  <si>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</si>
  <si>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</si>
  <si>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</si>
  <si>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</si>
  <si>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</si>
  <si>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</si>
  <si>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</si>
  <si>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</si>
  <si>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</si>
  <si>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</si>
  <si>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</si>
  <si>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</si>
  <si>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</si>
  <si>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</si>
  <si>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</si>
  <si>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</si>
  <si>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</si>
  <si>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</si>
  <si>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</si>
  <si>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</si>
  <si>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</si>
  <si>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</si>
  <si>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</si>
  <si>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</si>
  <si>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</si>
  <si>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</si>
  <si>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</si>
  <si>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</si>
  <si>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</si>
  <si>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</si>
  <si>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</si>
  <si>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</si>
  <si>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</si>
  <si>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</si>
  <si>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</si>
  <si>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</si>
  <si>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</si>
  <si>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</si>
  <si>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</si>
  <si>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</si>
  <si>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</si>
  <si>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</si>
  <si>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</si>
  <si>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</si>
  <si>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</si>
  <si>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</si>
  <si>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</si>
  <si>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</si>
  <si>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</si>
  <si>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</si>
  <si>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</si>
  <si>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</si>
  <si>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</si>
  <si>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</si>
  <si>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</si>
  <si>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</si>
  <si>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</si>
  <si>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</si>
  <si>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</si>
  <si>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</si>
  <si>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</si>
  <si>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</si>
  <si>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</si>
  <si>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</si>
  <si>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</si>
  <si>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</si>
  <si>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</si>
  <si>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</si>
  <si>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</si>
  <si>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</si>
  <si>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</si>
  <si>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</si>
  <si>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</si>
  <si>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</si>
  <si>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</si>
  <si>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</si>
  <si>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</si>
  <si>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</si>
  <si>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</si>
  <si>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</si>
  <si>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</si>
  <si>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</si>
  <si>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</si>
  <si>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</si>
  <si>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</si>
  <si>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</si>
  <si>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</si>
  <si>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</si>
  <si>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</si>
  <si>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</si>
  <si>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</si>
  <si>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</si>
  <si>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</si>
  <si>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</si>
  <si>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</si>
  <si>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</si>
  <si>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</si>
  <si>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</si>
  <si>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</si>
  <si>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</si>
  <si>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</si>
  <si>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</si>
  <si>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</si>
  <si>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</si>
  <si>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</si>
  <si>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</si>
  <si>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</si>
  <si>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</si>
  <si>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</si>
  <si>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</si>
  <si>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</si>
  <si>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</si>
  <si>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</si>
  <si>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</si>
  <si>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</si>
  <si>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</si>
  <si>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</si>
  <si>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</si>
  <si>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</si>
  <si>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</si>
  <si>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</si>
  <si>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</si>
  <si>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</si>
  <si>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</si>
  <si>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</si>
  <si>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</si>
  <si>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</si>
  <si>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</si>
  <si>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</si>
  <si>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</si>
  <si>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</si>
  <si>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</si>
  <si>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</si>
  <si>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</si>
  <si>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</si>
  <si>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</si>
  <si>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</si>
  <si>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</si>
  <si>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</si>
  <si>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</si>
  <si>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</si>
  <si>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</si>
  <si>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</si>
  <si>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</si>
  <si>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</si>
  <si>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</si>
  <si>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</si>
  <si>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</si>
  <si>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</si>
  <si>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</si>
  <si>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</si>
  <si>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</si>
  <si>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</si>
  <si>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</si>
  <si>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</si>
  <si>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</si>
  <si>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</si>
  <si>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</si>
  <si>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</si>
  <si>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</si>
  <si>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</si>
  <si>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</si>
  <si>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</si>
  <si>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</si>
  <si>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</si>
  <si>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</si>
  <si>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</si>
  <si>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</si>
  <si>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</si>
  <si>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</si>
  <si>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</si>
  <si>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</si>
  <si>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</si>
  <si>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</si>
  <si>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</si>
  <si>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</si>
  <si>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</si>
  <si>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</si>
  <si>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</si>
  <si>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</si>
  <si>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</si>
  <si>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</si>
  <si>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</si>
  <si>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</si>
  <si>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</si>
  <si>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</si>
  <si>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</si>
  <si>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</si>
  <si>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</si>
  <si>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</si>
  <si>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</si>
  <si>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</si>
  <si>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</si>
  <si>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</si>
  <si>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</si>
  <si>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</si>
  <si>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</si>
  <si>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</si>
  <si>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</si>
  <si>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</si>
  <si>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</si>
  <si>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</si>
  <si>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</si>
  <si>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</si>
  <si>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</si>
  <si>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</si>
  <si>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</si>
  <si>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</si>
  <si>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</si>
  <si>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</si>
  <si>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</si>
  <si>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</si>
  <si>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</si>
  <si>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</si>
  <si>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</si>
  <si>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</si>
  <si>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</si>
  <si>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</si>
  <si>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</si>
  <si>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</si>
  <si>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</si>
  <si>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</si>
  <si>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</si>
  <si>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</si>
  <si>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</si>
  <si>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</si>
  <si>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</si>
  <si>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</si>
  <si>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</si>
  <si>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</si>
  <si>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</si>
  <si>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</si>
  <si>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</si>
  <si>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</si>
  <si>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</si>
  <si>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</si>
  <si>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</si>
  <si>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</si>
  <si>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</si>
  <si>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</si>
  <si>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</si>
  <si>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</si>
  <si>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</si>
  <si>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</si>
  <si>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</si>
  <si>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</si>
  <si>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</si>
  <si>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</si>
  <si>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</si>
  <si>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</si>
  <si>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</si>
  <si>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</si>
  <si>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</si>
  <si>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</si>
  <si>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</si>
  <si>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</si>
  <si>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</si>
  <si>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</si>
  <si>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</si>
  <si>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</si>
  <si>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</si>
  <si>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</si>
  <si>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</si>
  <si>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</si>
  <si>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</si>
  <si>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</si>
  <si>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</si>
  <si>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</si>
  <si>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</si>
  <si>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</si>
  <si>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</si>
  <si>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</si>
  <si>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</si>
  <si>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</si>
  <si>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</si>
  <si>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</si>
  <si>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</si>
  <si>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</si>
  <si>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</si>
  <si>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</si>
  <si>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</si>
  <si>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</si>
  <si>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</si>
  <si>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</si>
  <si>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</si>
  <si>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</si>
  <si>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</si>
  <si>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</si>
  <si>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</si>
  <si>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</si>
  <si>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</si>
  <si>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</si>
  <si>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</si>
  <si>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</si>
  <si>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</si>
  <si>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</si>
  <si>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</si>
  <si>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</si>
  <si>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</si>
  <si>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</si>
  <si>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</si>
  <si>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</si>
  <si>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</si>
  <si>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</si>
  <si>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</si>
  <si>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</si>
  <si>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</si>
  <si>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</si>
  <si>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</si>
  <si>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</si>
  <si>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</si>
  <si>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</si>
  <si>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</si>
  <si>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</si>
  <si>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</si>
  <si>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</si>
  <si>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</si>
  <si>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</si>
  <si>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</si>
  <si>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</si>
  <si>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</si>
  <si>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</si>
  <si>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</si>
  <si>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</si>
  <si>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</si>
  <si>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</si>
  <si>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</si>
  <si>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</si>
  <si>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</si>
  <si>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</si>
  <si>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</si>
  <si>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</si>
  <si>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</si>
  <si>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</si>
  <si>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</si>
  <si>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</si>
  <si>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</si>
  <si>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</si>
  <si>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</si>
  <si>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</si>
  <si>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</si>
  <si>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</si>
  <si>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</si>
  <si>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</si>
  <si>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</si>
  <si>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</si>
  <si>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</si>
  <si>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</si>
  <si>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</si>
  <si>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</si>
  <si>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</si>
  <si>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</si>
  <si>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</si>
  <si>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</si>
  <si>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</si>
  <si>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</si>
  <si>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</si>
  <si>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</si>
  <si>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</si>
  <si>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</si>
  <si>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</si>
  <si>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</si>
  <si>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</si>
  <si>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</si>
  <si>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</si>
  <si>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</si>
  <si>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</si>
  <si>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</si>
  <si>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</si>
  <si>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</si>
  <si>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</si>
  <si>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</si>
  <si>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</si>
  <si>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</si>
  <si>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</si>
  <si>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</si>
  <si>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</si>
  <si>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</si>
  <si>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</si>
  <si>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</si>
  <si>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</si>
  <si>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</si>
  <si>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</si>
  <si>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</si>
  <si>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</si>
  <si>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</si>
  <si>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</si>
  <si>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</si>
  <si>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</si>
  <si>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</si>
  <si>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</si>
  <si>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</si>
  <si>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</si>
  <si>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</si>
  <si>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</si>
  <si>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</si>
  <si>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</si>
  <si>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</si>
  <si>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</si>
  <si>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</si>
  <si>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</si>
  <si>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</si>
  <si>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</si>
  <si>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</si>
  <si>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</si>
  <si>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</si>
  <si>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</si>
  <si>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</si>
  <si>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</si>
  <si>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</si>
  <si>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</si>
  <si>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</si>
  <si>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</si>
  <si>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</si>
  <si>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</si>
  <si>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</si>
  <si>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</si>
  <si>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</si>
  <si>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</si>
  <si>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</si>
  <si>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</si>
  <si>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</si>
  <si>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</si>
  <si>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</si>
  <si>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</si>
  <si>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</si>
  <si>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</si>
  <si>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</si>
  <si>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</si>
  <si>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</si>
  <si>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</si>
  <si>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</si>
  <si>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</si>
  <si>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</si>
  <si>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</si>
  <si>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</si>
  <si>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</si>
  <si>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</si>
  <si>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</si>
  <si>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</si>
  <si>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</si>
  <si>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</si>
  <si>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</si>
  <si>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</si>
  <si>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</si>
  <si>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</si>
  <si>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</si>
  <si>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</si>
  <si>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</si>
  <si>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</si>
  <si>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</si>
  <si>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</si>
  <si>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</si>
  <si>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</si>
  <si>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</si>
  <si>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</si>
  <si>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</si>
  <si>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</si>
  <si>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</si>
  <si>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</si>
  <si>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</si>
  <si>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</si>
  <si>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</si>
  <si>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</si>
  <si>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</si>
  <si>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</si>
  <si>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</si>
  <si>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</si>
  <si>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</si>
  <si>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</si>
  <si>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</si>
  <si>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</si>
  <si>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</si>
  <si>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</si>
  <si>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</si>
  <si>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</si>
  <si>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</si>
  <si>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</si>
  <si>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</si>
  <si>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</si>
  <si>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</si>
  <si>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</si>
  <si>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</si>
  <si>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</si>
  <si>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</si>
  <si>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</si>
  <si>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</si>
  <si>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</si>
  <si>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</si>
  <si>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</si>
  <si>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</si>
  <si>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</si>
  <si>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</si>
  <si>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</si>
  <si>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</si>
  <si>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</si>
  <si>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</si>
  <si>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</si>
  <si>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</si>
  <si>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</si>
  <si>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</si>
  <si>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</si>
  <si>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</si>
  <si>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</si>
  <si>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</si>
  <si>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</si>
  <si>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</si>
  <si>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</si>
  <si>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</si>
  <si>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</si>
  <si>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</si>
  <si>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</si>
  <si>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</si>
  <si>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</si>
  <si>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</si>
  <si>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</si>
  <si>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</si>
  <si>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</si>
  <si>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</si>
  <si>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</si>
  <si>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</si>
  <si>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</si>
  <si>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</si>
  <si>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</si>
  <si>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</si>
  <si>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</si>
  <si>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</si>
  <si>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</si>
  <si>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</si>
  <si>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</si>
  <si>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</si>
  <si>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</si>
  <si>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</si>
  <si>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</si>
  <si>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</si>
  <si>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</si>
  <si>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</si>
  <si>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</si>
  <si>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</si>
  <si>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</si>
  <si>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</si>
  <si>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</si>
  <si>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</si>
  <si>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</si>
  <si>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</si>
  <si>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</si>
  <si>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</si>
  <si>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</si>
  <si>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</si>
  <si>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</si>
  <si>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</si>
  <si>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</si>
  <si>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</si>
  <si>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</si>
  <si>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</si>
  <si>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</si>
  <si>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</si>
  <si>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</si>
  <si>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</si>
  <si>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</si>
  <si>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</si>
  <si>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</si>
  <si>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</si>
  <si>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</si>
  <si>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</si>
  <si>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</si>
  <si>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</si>
  <si>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</si>
  <si>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</si>
  <si>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</si>
  <si>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</si>
  <si>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</si>
  <si>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</si>
  <si>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</si>
  <si>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</si>
  <si>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</si>
  <si>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</si>
  <si>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</si>
  <si>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</si>
  <si>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</si>
  <si>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</si>
  <si>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</si>
  <si>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</si>
  <si>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</si>
  <si>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</si>
  <si>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</si>
  <si>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</si>
  <si>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</si>
  <si>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</si>
  <si>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</si>
  <si>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</si>
  <si>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</si>
  <si>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</si>
  <si>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</si>
  <si>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</si>
  <si>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</si>
  <si>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</si>
  <si>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</si>
  <si>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</si>
  <si>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</si>
  <si>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</si>
  <si>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</si>
  <si>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</si>
  <si>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</si>
  <si>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</si>
  <si>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</si>
  <si>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</si>
  <si>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</si>
  <si>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</si>
  <si>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</si>
  <si>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</si>
  <si>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</si>
  <si>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</si>
  <si>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</si>
  <si>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</si>
  <si>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</si>
  <si>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</si>
  <si>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</si>
  <si>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</si>
  <si>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</si>
  <si>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</si>
  <si>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</si>
  <si>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</si>
  <si>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</si>
  <si>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</si>
  <si>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</si>
  <si>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</si>
  <si>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</si>
  <si>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</si>
  <si>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</si>
  <si>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</si>
  <si>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</si>
  <si>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</si>
  <si>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</si>
  <si>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</si>
  <si>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</si>
  <si>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</si>
  <si>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</si>
  <si>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</si>
  <si>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</si>
  <si>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</si>
  <si>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</si>
  <si>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</si>
  <si>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</si>
  <si>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</si>
  <si>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</si>
  <si>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</si>
  <si>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</si>
  <si>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</si>
  <si>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</si>
  <si>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</si>
  <si>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</si>
  <si>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</si>
  <si>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</si>
  <si>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</si>
  <si>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</si>
  <si>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</si>
  <si>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</si>
  <si>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</si>
  <si>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</si>
  <si>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</si>
  <si>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</si>
  <si>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</si>
  <si>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</si>
  <si>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</si>
  <si>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</si>
  <si>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</si>
  <si>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</si>
  <si>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</si>
  <si>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</si>
  <si>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</si>
  <si>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</si>
  <si>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</si>
  <si>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</si>
  <si>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</si>
  <si>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</si>
  <si>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</si>
  <si>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</si>
  <si>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</si>
  <si>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</si>
  <si>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</si>
  <si>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</si>
  <si>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</si>
  <si>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</si>
  <si>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</si>
  <si>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</si>
  <si>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</si>
  <si>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</si>
  <si>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</si>
  <si>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</si>
  <si>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</si>
  <si>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</si>
  <si>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</si>
  <si>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</si>
  <si>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</si>
  <si>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</si>
  <si>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</si>
  <si>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</si>
  <si>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</si>
  <si>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</si>
  <si>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</si>
  <si>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</si>
  <si>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</si>
  <si>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</si>
  <si>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</si>
  <si>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</si>
  <si>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</si>
  <si>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</si>
  <si>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</si>
  <si>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</si>
  <si>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</si>
  <si>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</si>
  <si>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</si>
  <si>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</si>
  <si>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</si>
  <si>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</si>
  <si>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</si>
  <si>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</si>
  <si>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</si>
  <si>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</si>
  <si>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</si>
  <si>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</si>
  <si>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</si>
  <si>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</si>
  <si>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</si>
  <si>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</si>
  <si>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</si>
  <si>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</si>
  <si>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</si>
  <si>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</si>
  <si>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</si>
  <si>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</si>
  <si>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</si>
  <si>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</si>
  <si>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</si>
  <si>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</si>
  <si>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</si>
  <si>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</si>
  <si>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</si>
  <si>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</si>
  <si>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</si>
  <si>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</si>
  <si>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</si>
  <si>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</si>
  <si>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</si>
  <si>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</si>
  <si>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</si>
  <si>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</si>
  <si>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</si>
  <si>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</si>
  <si>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</si>
  <si>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</si>
  <si>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</si>
  <si>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</si>
  <si>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</si>
  <si>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</si>
  <si>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</si>
  <si>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</si>
  <si>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</si>
  <si>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</si>
  <si>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</si>
  <si>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</si>
  <si>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</si>
  <si>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</si>
  <si>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</si>
  <si>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</si>
  <si>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</si>
  <si>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</si>
  <si>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</si>
  <si>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</si>
  <si>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</si>
  <si>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</si>
  <si>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</si>
  <si>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</si>
  <si>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</si>
  <si>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</si>
  <si>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</si>
  <si>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</si>
  <si>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</si>
  <si>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</si>
  <si>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</si>
  <si>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</si>
  <si>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</si>
  <si>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</si>
  <si>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</si>
  <si>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</si>
  <si>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</si>
  <si>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</si>
  <si>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</si>
  <si>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</si>
  <si>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</si>
  <si>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</si>
  <si>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</si>
  <si>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</si>
  <si>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</si>
  <si>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</si>
  <si>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</si>
  <si>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</si>
  <si>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</si>
  <si>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</si>
  <si>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</si>
  <si>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</si>
  <si>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</si>
  <si>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</si>
  <si>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</si>
  <si>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</si>
  <si>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</si>
  <si>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</si>
  <si>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</si>
  <si>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</si>
  <si>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</si>
  <si>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</si>
  <si>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</si>
  <si>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</si>
  <si>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</si>
  <si>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</si>
  <si>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</si>
  <si>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</si>
  <si>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</si>
  <si>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</si>
  <si>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</si>
  <si>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</si>
  <si>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</si>
  <si>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</si>
  <si>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</si>
  <si>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</si>
  <si>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</si>
  <si>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</si>
  <si>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</si>
  <si>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</si>
  <si>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</si>
  <si>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</si>
  <si>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</si>
  <si>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</si>
  <si>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</si>
  <si>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</si>
  <si>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</si>
  <si>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</si>
  <si>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</si>
  <si>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</si>
  <si>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</si>
  <si>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</si>
  <si>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</si>
  <si>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</si>
  <si>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</si>
  <si>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</si>
  <si>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</si>
  <si>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</si>
  <si>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</si>
  <si>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</si>
  <si>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</si>
  <si>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</si>
  <si>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</si>
  <si>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</si>
  <si>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</si>
  <si>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</si>
  <si>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</si>
  <si>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</si>
  <si>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</si>
  <si>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</si>
  <si>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</si>
  <si>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</si>
  <si>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</si>
  <si>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</si>
  <si>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</si>
  <si>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</si>
  <si>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</si>
  <si>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</si>
  <si>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</si>
  <si>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</si>
  <si>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</si>
  <si>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</si>
  <si>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</si>
  <si>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</si>
  <si>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</si>
  <si>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</si>
  <si>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</si>
  <si>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</si>
  <si>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</si>
  <si>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</si>
  <si>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</si>
  <si>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</si>
  <si>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</si>
  <si>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</si>
  <si>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</si>
  <si>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</si>
  <si>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</si>
  <si>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</si>
  <si>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</si>
  <si>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</si>
  <si>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</si>
  <si>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</si>
  <si>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</si>
  <si>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</si>
  <si>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</si>
  <si>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</si>
  <si>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</si>
  <si>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</si>
  <si>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</si>
  <si>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</si>
  <si>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</si>
  <si>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</si>
  <si>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</si>
  <si>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</si>
  <si>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</si>
  <si>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</si>
  <si>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</si>
  <si>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</si>
  <si>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</si>
  <si>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</si>
  <si>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</si>
  <si>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</si>
  <si>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</si>
  <si>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</si>
  <si>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</si>
  <si>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</si>
  <si>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</si>
  <si>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</si>
  <si>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</si>
  <si>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</si>
  <si>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</si>
  <si>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</si>
  <si>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</si>
  <si>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</si>
  <si>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</si>
  <si>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</si>
  <si>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</si>
  <si>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</si>
  <si>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</si>
  <si>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</si>
  <si>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</si>
  <si>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</si>
  <si>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</si>
  <si>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</si>
  <si>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</si>
  <si>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</si>
  <si>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</si>
  <si>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</si>
  <si>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</si>
  <si>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</si>
  <si>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</si>
  <si>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</si>
  <si>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</si>
  <si>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</si>
  <si>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</si>
  <si>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</si>
  <si>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</si>
  <si>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</si>
  <si>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</si>
  <si>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</si>
  <si>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</si>
  <si>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</si>
  <si>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</si>
  <si>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</si>
  <si>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</si>
  <si>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</si>
  <si>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</si>
  <si>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</si>
  <si>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</si>
  <si>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</si>
  <si>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</si>
  <si>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</si>
  <si>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</si>
  <si>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</si>
  <si>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</si>
  <si>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</si>
  <si>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</si>
  <si>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</si>
  <si>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</si>
  <si>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</si>
  <si>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</si>
  <si>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</si>
  <si>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</si>
  <si>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</si>
  <si>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</si>
  <si>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</si>
  <si>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</si>
  <si>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</si>
  <si>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</si>
  <si>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</si>
  <si>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</si>
  <si>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</si>
  <si>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</si>
  <si>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</si>
  <si>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</si>
  <si>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</si>
  <si>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</si>
  <si>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</si>
  <si>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</si>
  <si>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</si>
  <si>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</si>
  <si>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</si>
  <si>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</si>
  <si>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</si>
  <si>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</si>
  <si>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</si>
  <si>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</si>
  <si>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</si>
  <si>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</si>
  <si>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</si>
  <si>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</si>
  <si>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</si>
  <si>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</si>
  <si>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</si>
  <si>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</si>
  <si>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</si>
  <si>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</si>
  <si>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</si>
  <si>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</si>
  <si>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</si>
  <si>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</si>
  <si>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</si>
  <si>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</si>
  <si>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</si>
  <si>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</si>
  <si>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</si>
  <si>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</si>
  <si>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</si>
  <si>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</si>
  <si>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</si>
  <si>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</si>
  <si>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</si>
  <si>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</si>
  <si>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</si>
  <si>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</si>
  <si>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</si>
  <si>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</si>
  <si>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</si>
  <si>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</si>
  <si>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</si>
  <si>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</si>
  <si>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</si>
  <si>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</si>
  <si>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</si>
  <si>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</si>
  <si>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</si>
  <si>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</si>
  <si>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</si>
  <si>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</si>
  <si>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</si>
  <si>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</si>
  <si>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</si>
  <si>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</si>
  <si>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</si>
  <si>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</si>
  <si>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</si>
  <si>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</si>
  <si>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</si>
  <si>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</si>
  <si>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</si>
  <si>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</si>
  <si>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</si>
  <si>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</si>
  <si>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</si>
  <si>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</si>
  <si>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</si>
  <si>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</si>
  <si>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</si>
  <si>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</si>
  <si>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</si>
  <si>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</si>
  <si>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</si>
  <si>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</si>
  <si>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</si>
  <si>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</si>
  <si>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</si>
  <si>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</si>
  <si>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</si>
  <si>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</si>
  <si>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</si>
  <si>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</si>
  <si>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</si>
  <si>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</si>
  <si>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</si>
  <si>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</si>
  <si>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</si>
  <si>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</si>
  <si>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</si>
  <si>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</si>
  <si>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</si>
  <si>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</si>
  <si>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</si>
  <si>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</si>
  <si>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</si>
  <si>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</si>
  <si>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</si>
  <si>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</si>
  <si>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</si>
  <si>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</si>
  <si>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</si>
  <si>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</si>
  <si>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</si>
  <si>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</si>
  <si>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</si>
  <si>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</si>
  <si>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</si>
  <si>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</si>
  <si>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</si>
  <si>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</si>
  <si>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</si>
  <si>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</si>
  <si>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</si>
  <si>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</si>
  <si>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</si>
  <si>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</si>
  <si>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</si>
  <si>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</si>
  <si>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</si>
  <si>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</si>
  <si>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</si>
  <si>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</si>
  <si>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</si>
  <si>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</si>
  <si>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</si>
  <si>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</si>
  <si>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</si>
  <si>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</si>
  <si>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</si>
  <si>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</si>
  <si>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</si>
  <si>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</si>
  <si>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</si>
  <si>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</si>
  <si>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</si>
  <si>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</si>
  <si>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</si>
  <si>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</si>
  <si>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</si>
  <si>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</si>
  <si>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</si>
  <si>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</si>
  <si>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</si>
  <si>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</si>
  <si>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</si>
  <si>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</si>
  <si>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</si>
  <si>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</si>
  <si>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</si>
  <si>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</si>
  <si>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</si>
  <si>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</si>
  <si>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</si>
  <si>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</si>
  <si>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</si>
  <si>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</si>
  <si>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</si>
  <si>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</si>
  <si>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</si>
  <si>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</si>
  <si>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</si>
  <si>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</si>
  <si>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</si>
  <si>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</si>
  <si>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</si>
  <si>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</si>
  <si>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</si>
  <si>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</si>
  <si>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</si>
  <si>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</si>
  <si>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</si>
  <si>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</si>
  <si>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</si>
  <si>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</si>
  <si>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</si>
  <si>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</si>
  <si>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</si>
  <si>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</si>
  <si>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</si>
  <si>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</si>
  <si>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</si>
  <si>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</si>
  <si>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</si>
  <si>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</si>
  <si>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</si>
  <si>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</si>
  <si>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</si>
  <si>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</si>
  <si>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</si>
  <si>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</si>
  <si>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</si>
  <si>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</si>
  <si>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</si>
  <si>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</si>
  <si>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</si>
  <si>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</si>
  <si>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</si>
  <si>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</si>
  <si>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</si>
  <si>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</si>
  <si>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</si>
  <si>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</si>
  <si>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</si>
  <si>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</si>
  <si>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</si>
  <si>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</si>
  <si>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</si>
  <si>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</si>
  <si>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</si>
  <si>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</si>
  <si>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</si>
  <si>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</si>
  <si>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</si>
  <si>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</si>
  <si>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</si>
  <si>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</si>
  <si>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</si>
  <si>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</si>
  <si>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</si>
  <si>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</si>
  <si>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</si>
  <si>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</si>
  <si>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</si>
  <si>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</si>
  <si>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</si>
  <si>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</si>
  <si>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</si>
  <si>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</si>
  <si>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</si>
  <si>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</si>
  <si>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</si>
  <si>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</si>
  <si>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</si>
  <si>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</si>
  <si>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</si>
  <si>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</si>
  <si>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</si>
  <si>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</si>
  <si>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</si>
  <si>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</si>
  <si>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</si>
  <si>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</si>
  <si>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</si>
  <si>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</si>
  <si>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</si>
  <si>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</si>
  <si>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</si>
  <si>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</si>
  <si>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</si>
  <si>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</si>
  <si>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</si>
  <si>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</si>
  <si>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</si>
  <si>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</si>
  <si>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</si>
  <si>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</si>
  <si>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</si>
  <si>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</si>
  <si>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</si>
  <si>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</si>
  <si>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</si>
  <si>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</si>
  <si>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</si>
  <si>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</si>
  <si>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</si>
  <si>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</si>
  <si>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</si>
  <si>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</si>
  <si>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</si>
  <si>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</si>
  <si>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</si>
  <si>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</si>
  <si>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</si>
  <si>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</si>
  <si>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</si>
  <si>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</si>
  <si>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</si>
  <si>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</si>
  <si>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</si>
  <si>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</si>
  <si>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</si>
  <si>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</si>
  <si>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</si>
  <si>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</si>
  <si>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</si>
  <si>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</si>
  <si>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</si>
  <si>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</si>
  <si>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</si>
  <si>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</si>
  <si>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</si>
  <si>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</si>
  <si>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</si>
  <si>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</si>
  <si>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</si>
  <si>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</si>
  <si>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</si>
  <si>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</si>
  <si>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</si>
  <si>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</si>
  <si>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</si>
  <si>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</si>
  <si>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</si>
  <si>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</si>
  <si>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</si>
  <si>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</si>
  <si>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</si>
  <si>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</si>
  <si>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</si>
  <si>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</si>
  <si>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</si>
  <si>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</si>
  <si>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</si>
  <si>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</si>
  <si>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</si>
  <si>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</si>
  <si>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</si>
  <si>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</si>
  <si>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</si>
  <si>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</si>
  <si>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</si>
  <si>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</si>
  <si>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</si>
  <si>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</si>
  <si>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</si>
  <si>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</si>
  <si>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</si>
  <si>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</si>
  <si>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</si>
  <si>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</si>
  <si>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</si>
  <si>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</si>
  <si>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</si>
  <si>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</si>
  <si>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</si>
  <si>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</si>
  <si>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</si>
  <si>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</si>
  <si>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</si>
  <si>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</si>
  <si>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</si>
  <si>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</si>
  <si>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</si>
  <si>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</si>
  <si>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</si>
  <si>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</si>
  <si>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</si>
  <si>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</si>
  <si>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</si>
  <si>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</si>
  <si>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</si>
  <si>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</si>
  <si>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</si>
  <si>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</si>
  <si>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</si>
  <si>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</si>
  <si>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</si>
  <si>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</si>
  <si>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</si>
  <si>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</si>
  <si>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</si>
  <si>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</si>
  <si>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</si>
  <si>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</si>
  <si>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</si>
  <si>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</si>
  <si>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</si>
  <si>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</si>
  <si>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</si>
  <si>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</si>
  <si>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</si>
  <si>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</si>
  <si>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</si>
  <si>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</si>
  <si>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</si>
  <si>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</si>
  <si>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</si>
  <si>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</si>
  <si>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</si>
  <si>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</si>
  <si>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</si>
  <si>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</si>
  <si>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</si>
  <si>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</si>
  <si>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</si>
  <si>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</si>
  <si>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</si>
  <si>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</si>
  <si>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</si>
  <si>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</si>
  <si>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</si>
  <si>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</si>
  <si>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</si>
  <si>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</si>
  <si>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</si>
  <si>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</si>
  <si>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</si>
  <si>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</si>
  <si>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</si>
  <si>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</si>
  <si>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</si>
  <si>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</si>
  <si>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</si>
  <si>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</si>
  <si>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</si>
  <si>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</si>
  <si>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</si>
  <si>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</si>
  <si>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</si>
  <si>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</si>
  <si>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</si>
  <si>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</si>
  <si>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</si>
  <si>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</si>
  <si>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</si>
  <si>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</si>
  <si>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</si>
  <si>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</si>
  <si>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</si>
  <si>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</si>
  <si>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</si>
  <si>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</si>
  <si>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</si>
  <si>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</si>
  <si>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</si>
  <si>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</si>
  <si>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</si>
  <si>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</si>
  <si>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</si>
  <si>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</si>
  <si>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</si>
  <si>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</si>
  <si>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</si>
  <si>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</si>
  <si>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</si>
  <si>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</si>
  <si>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</si>
  <si>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</si>
  <si>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</si>
  <si>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</si>
  <si>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</si>
  <si>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</si>
  <si>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</si>
  <si>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</si>
  <si>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</si>
  <si>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</si>
  <si>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</si>
  <si>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</si>
  <si>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</si>
  <si>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</si>
  <si>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</si>
  <si>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</si>
  <si>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</si>
  <si>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</si>
  <si>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</si>
  <si>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</si>
  <si>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</si>
  <si>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</si>
  <si>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</si>
  <si>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</si>
  <si>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</si>
  <si>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</si>
  <si>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</si>
  <si>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</si>
  <si>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</si>
  <si>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</si>
  <si>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</si>
  <si>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</si>
  <si>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</si>
  <si>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</si>
  <si>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</si>
  <si>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</si>
  <si>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</si>
  <si>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</si>
  <si>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</si>
  <si>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</si>
  <si>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</si>
  <si>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</si>
  <si>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</si>
  <si>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</si>
  <si>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</si>
  <si>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</si>
  <si>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</si>
  <si>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</si>
  <si>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</si>
  <si>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</si>
  <si>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</si>
  <si>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</si>
  <si>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</si>
  <si>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</si>
  <si>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</si>
  <si>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</si>
  <si>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</si>
  <si>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</si>
  <si>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</si>
  <si>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</si>
  <si>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</si>
  <si>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</si>
  <si>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</si>
  <si>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</si>
  <si>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</si>
  <si>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</si>
  <si>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</si>
  <si>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</si>
  <si>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</si>
  <si>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</si>
  <si>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</si>
  <si>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</si>
  <si>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</si>
  <si>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</si>
  <si>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</si>
  <si>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</si>
  <si>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</si>
  <si>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</si>
  <si>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</si>
  <si>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</si>
  <si>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</si>
  <si>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</si>
  <si>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</si>
  <si>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</si>
  <si>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</si>
  <si>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</si>
  <si>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</si>
  <si>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</si>
  <si>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</si>
  <si>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</si>
  <si>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</si>
  <si>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</si>
  <si>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</si>
  <si>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</si>
  <si>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</si>
  <si>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</si>
  <si>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</si>
  <si>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</si>
  <si>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</si>
  <si>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</si>
  <si>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</si>
  <si>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</si>
  <si>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</si>
  <si>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</si>
  <si>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</si>
  <si>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</si>
  <si>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</si>
  <si>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</si>
  <si>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</si>
  <si>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</si>
  <si>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</si>
  <si>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</si>
  <si>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</si>
  <si>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</si>
  <si>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</si>
  <si>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</si>
  <si>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</si>
  <si>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</si>
  <si>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</si>
  <si>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</si>
  <si>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</si>
  <si>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</si>
  <si>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</si>
  <si>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</si>
  <si>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</si>
  <si>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</si>
  <si>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</si>
  <si>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</si>
  <si>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</si>
  <si>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</si>
  <si>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</si>
  <si>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</si>
  <si>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</si>
  <si>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</si>
  <si>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</si>
  <si>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</si>
  <si>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</si>
  <si>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</si>
  <si>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</si>
  <si>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</si>
  <si>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</si>
  <si>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</si>
  <si>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</si>
  <si>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</si>
  <si>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</si>
  <si>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</si>
  <si>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</si>
  <si>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</si>
  <si>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</si>
  <si>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</si>
  <si>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</si>
  <si>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</si>
  <si>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</si>
  <si>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</si>
  <si>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</si>
  <si>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</si>
  <si>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</si>
  <si>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</si>
  <si>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</si>
  <si>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</si>
  <si>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</si>
  <si>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</si>
  <si>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</si>
  <si>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</si>
  <si>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</si>
  <si>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</si>
  <si>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</si>
  <si>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</si>
  <si>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</si>
  <si>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</si>
  <si>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</si>
  <si>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</si>
  <si>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</si>
  <si>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</si>
  <si>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</si>
  <si>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</si>
  <si>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</si>
  <si>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</si>
  <si>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</si>
  <si>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</si>
  <si>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</si>
  <si>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</si>
  <si>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</si>
  <si>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</si>
  <si>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</si>
  <si>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</si>
  <si>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</si>
  <si>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</si>
  <si>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</si>
  <si>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</si>
  <si>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</si>
  <si>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</si>
  <si>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</si>
  <si>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</si>
  <si>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</si>
  <si>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</si>
  <si>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</si>
  <si>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</si>
  <si>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</si>
  <si>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</si>
  <si>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</si>
  <si>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</si>
  <si>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</si>
  <si>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</si>
  <si>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</si>
  <si>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</si>
  <si>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</si>
  <si>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</si>
  <si>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</si>
  <si>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</si>
  <si>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</si>
  <si>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</si>
  <si>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</si>
  <si>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</si>
  <si>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</si>
  <si>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</si>
  <si>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</si>
  <si>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</si>
  <si>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</si>
  <si>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</si>
  <si>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</si>
  <si>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</si>
  <si>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</si>
  <si>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</si>
  <si>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</si>
  <si>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</si>
  <si>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</si>
  <si>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</si>
  <si>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</si>
  <si>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</si>
  <si>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</si>
  <si>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</si>
  <si>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</si>
  <si>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</si>
  <si>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</si>
  <si>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</si>
  <si>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</si>
  <si>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</si>
  <si>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</si>
  <si>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</si>
  <si>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</si>
  <si>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</si>
  <si>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</si>
  <si>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</si>
  <si>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</si>
  <si>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</si>
  <si>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</si>
  <si>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</si>
  <si>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</si>
  <si>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</si>
  <si>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</si>
  <si>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</si>
  <si>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</si>
  <si>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</si>
  <si>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</si>
  <si>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</si>
  <si>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</si>
  <si>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</si>
  <si>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</si>
  <si>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</si>
  <si>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</si>
  <si>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</si>
  <si>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</si>
  <si>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</si>
  <si>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</si>
  <si>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</si>
  <si>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</si>
  <si>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</si>
  <si>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</si>
  <si>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</si>
  <si>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</si>
  <si>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</si>
  <si>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</si>
  <si>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</si>
  <si>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</si>
  <si>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</si>
  <si>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</si>
  <si>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</si>
  <si>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</si>
  <si>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</si>
  <si>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</si>
  <si>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</si>
  <si>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</si>
  <si>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</si>
  <si>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</si>
  <si>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</si>
  <si>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</si>
  <si>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</si>
  <si>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</si>
  <si>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</si>
  <si>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</si>
  <si>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</si>
  <si>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</si>
  <si>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</si>
  <si>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</si>
  <si>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</si>
  <si>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</si>
  <si>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</si>
  <si>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</si>
  <si>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</si>
  <si>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</si>
  <si>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</si>
  <si>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</si>
  <si>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</si>
  <si>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</si>
  <si>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</si>
  <si>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</si>
  <si>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</si>
  <si>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</si>
  <si>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</si>
  <si>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</si>
  <si>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</si>
  <si>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</si>
  <si>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</si>
  <si>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</si>
  <si>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</si>
  <si>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</si>
  <si>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</si>
  <si>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</si>
  <si>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</si>
  <si>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</si>
  <si>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</si>
  <si>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</si>
  <si>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</si>
  <si>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</si>
  <si>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</si>
  <si>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</si>
  <si>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</si>
  <si>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</si>
  <si>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</si>
  <si>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</si>
  <si>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</si>
  <si>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</si>
  <si>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</si>
  <si>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</si>
  <si>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</si>
  <si>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</si>
  <si>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</si>
  <si>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</si>
  <si>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</si>
  <si>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</si>
  <si>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</si>
  <si>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</si>
  <si>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</si>
  <si>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</si>
  <si>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</si>
  <si>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</si>
  <si>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</si>
  <si>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</si>
  <si>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</si>
  <si>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</si>
  <si>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</si>
  <si>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</si>
  <si>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</si>
  <si>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</si>
  <si>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</si>
  <si>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</si>
  <si>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</si>
  <si>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</si>
  <si>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</si>
  <si>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</si>
  <si>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</si>
  <si>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</si>
  <si>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</si>
  <si>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</si>
  <si>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</si>
  <si>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</si>
  <si>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</si>
  <si>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</si>
  <si>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</si>
  <si>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</si>
  <si>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</si>
  <si>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</si>
  <si>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</si>
  <si>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</si>
  <si>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</si>
  <si>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</si>
  <si>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</si>
  <si>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</si>
  <si>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</si>
  <si>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</si>
  <si>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</si>
  <si>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</si>
  <si>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</si>
  <si>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</si>
  <si>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</si>
  <si>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</si>
  <si>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</si>
  <si>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</si>
  <si>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</si>
  <si>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</si>
  <si>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</si>
  <si>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</si>
  <si>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</si>
  <si>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</si>
  <si>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</si>
  <si>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</si>
  <si>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</si>
  <si>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</si>
  <si>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</si>
  <si>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</si>
  <si>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</si>
  <si>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</si>
  <si>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</si>
  <si>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</si>
  <si>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</si>
  <si>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</si>
  <si>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</si>
  <si>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</si>
  <si>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</si>
  <si>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</si>
  <si>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</si>
  <si>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</si>
  <si>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</si>
  <si>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</si>
  <si>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</si>
  <si>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</si>
  <si>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</si>
  <si>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</si>
  <si>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</si>
  <si>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</si>
  <si>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</si>
  <si>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</si>
  <si>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</si>
  <si>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</si>
  <si>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</si>
  <si>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</si>
  <si>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</si>
  <si>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</si>
  <si>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</si>
  <si>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</si>
  <si>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</si>
  <si>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</si>
  <si>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</si>
  <si>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</si>
  <si>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</si>
  <si>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</si>
  <si>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</si>
  <si>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</si>
  <si>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</si>
  <si>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</si>
  <si>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</si>
  <si>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</si>
  <si>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</si>
  <si>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</si>
  <si>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</si>
  <si>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</si>
  <si>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</si>
  <si>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</si>
  <si>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</si>
  <si>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</si>
  <si>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</si>
  <si>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</si>
  <si>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</si>
  <si>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</si>
  <si>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</si>
  <si>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</si>
  <si>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</si>
  <si>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</si>
  <si>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</si>
  <si>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</si>
  <si>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</si>
  <si>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</si>
  <si>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</si>
  <si>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</si>
  <si>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</si>
  <si>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</si>
  <si>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</si>
  <si>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</si>
  <si>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</si>
  <si>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</si>
  <si>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</si>
  <si>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</si>
  <si>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</si>
  <si>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</si>
  <si>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</si>
  <si>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</si>
  <si>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</si>
  <si>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</si>
  <si>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</si>
  <si>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</si>
  <si>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</si>
  <si>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</si>
  <si>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</si>
  <si>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</si>
  <si>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</si>
  <si>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</si>
  <si>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</si>
  <si>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</si>
  <si>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</si>
  <si>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</si>
  <si>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</si>
  <si>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</si>
  <si>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</si>
  <si>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</si>
  <si>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</si>
  <si>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</si>
  <si>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</si>
  <si>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</si>
  <si>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</si>
  <si>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</si>
  <si>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</si>
  <si>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</si>
  <si>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</si>
  <si>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</si>
  <si>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</si>
  <si>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</si>
  <si>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</si>
  <si>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</si>
  <si>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</si>
  <si>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</si>
  <si>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</si>
  <si>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</si>
  <si>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</si>
  <si>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</si>
  <si>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</si>
  <si>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</si>
  <si>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</si>
  <si>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</si>
  <si>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</si>
  <si>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</si>
  <si>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</si>
  <si>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</si>
  <si>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</si>
  <si>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</si>
  <si>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</si>
  <si>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</si>
  <si>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</si>
  <si>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</si>
  <si>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</si>
  <si>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</si>
  <si>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</si>
  <si>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</si>
  <si>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</si>
  <si>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</si>
  <si>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</si>
  <si>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</si>
  <si>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</si>
  <si>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</si>
  <si>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</si>
  <si>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</si>
  <si>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</si>
  <si>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</si>
  <si>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</si>
  <si>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</si>
  <si>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</si>
  <si>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</si>
  <si>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</si>
  <si>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</si>
  <si>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</si>
  <si>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</si>
  <si>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</si>
  <si>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</si>
  <si>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</si>
  <si>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</si>
  <si>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</si>
  <si>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</si>
  <si>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</si>
  <si>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</si>
  <si>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</si>
  <si>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</si>
  <si>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</si>
  <si>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</si>
  <si>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</si>
  <si>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</si>
  <si>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</si>
  <si>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</si>
  <si>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</si>
  <si>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</si>
  <si>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</si>
  <si>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</si>
  <si>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</si>
  <si>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</si>
  <si>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</si>
  <si>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</si>
  <si>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</si>
  <si>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</si>
  <si>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</si>
  <si>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</si>
  <si>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</si>
  <si>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</si>
  <si>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</si>
  <si>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</si>
  <si>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</si>
  <si>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</si>
  <si>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</si>
  <si>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</si>
  <si>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</si>
  <si>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</si>
  <si>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</si>
  <si>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</si>
  <si>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</si>
  <si>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</si>
  <si>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</si>
  <si>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</si>
  <si>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</si>
  <si>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</si>
  <si>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</si>
  <si>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</si>
  <si>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</si>
  <si>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</si>
  <si>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</si>
  <si>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</si>
  <si>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</si>
  <si>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</si>
  <si>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</si>
  <si>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</si>
  <si>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</si>
  <si>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</si>
  <si>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</si>
  <si>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</si>
  <si>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</si>
  <si>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</si>
  <si>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</si>
  <si>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</si>
  <si>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</si>
  <si>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</si>
  <si>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</si>
  <si>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</si>
  <si>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</si>
  <si>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</si>
  <si>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</si>
  <si>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</si>
  <si>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</si>
  <si>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</si>
  <si>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</si>
  <si>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</si>
  <si>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</si>
  <si>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</si>
  <si>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</si>
  <si>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</si>
  <si>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</si>
  <si>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</si>
  <si>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</si>
  <si>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</si>
  <si>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</si>
  <si>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</si>
  <si>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</si>
  <si>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</si>
  <si>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</si>
  <si>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</si>
  <si>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</si>
  <si>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</si>
  <si>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</si>
  <si>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</si>
  <si>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</si>
  <si>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</si>
  <si>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</si>
  <si>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</si>
  <si>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</si>
  <si>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</si>
  <si>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</si>
  <si>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</si>
  <si>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</si>
  <si>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</si>
  <si>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</si>
  <si>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</si>
  <si>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</si>
  <si>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</si>
  <si>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</si>
  <si>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</si>
  <si>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</si>
  <si>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</si>
  <si>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</si>
  <si>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</si>
  <si>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</si>
  <si>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</si>
  <si>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</si>
  <si>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</si>
  <si>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</si>
  <si>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</si>
  <si>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</si>
  <si>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</si>
  <si>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</si>
  <si>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</si>
  <si>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</si>
  <si>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</si>
  <si>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</si>
  <si>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</si>
  <si>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</si>
  <si>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</si>
  <si>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</si>
  <si>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</si>
  <si>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</si>
  <si>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</si>
  <si>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</si>
  <si>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</si>
  <si>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</si>
  <si>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</si>
  <si>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</si>
  <si>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</si>
  <si>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</si>
  <si>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</si>
  <si>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</si>
  <si>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</si>
  <si>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</si>
  <si>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</si>
  <si>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</si>
  <si>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</si>
  <si>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</si>
  <si>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</si>
  <si>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</si>
  <si>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</si>
  <si>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</si>
  <si>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</si>
  <si>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</si>
  <si>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</si>
  <si>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</si>
  <si>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</si>
  <si>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</si>
  <si>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</si>
  <si>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</si>
  <si>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</si>
  <si>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</si>
  <si>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</si>
  <si>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</si>
  <si>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</si>
  <si>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</si>
  <si>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</si>
  <si>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</si>
  <si>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</si>
  <si>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</si>
  <si>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</si>
  <si>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</si>
  <si>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</si>
  <si>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</si>
  <si>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</si>
  <si>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</si>
  <si>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</si>
  <si>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</si>
  <si>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</si>
  <si>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</si>
  <si>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</si>
  <si>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</si>
  <si>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</si>
  <si>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</si>
  <si>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</si>
  <si>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</si>
  <si>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</si>
  <si>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</si>
  <si>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</si>
  <si>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</si>
  <si>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</si>
  <si>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</si>
  <si>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</si>
  <si>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</si>
  <si>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</si>
  <si>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</si>
  <si>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</si>
  <si>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</si>
  <si>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</si>
  <si>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</si>
  <si>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</si>
  <si>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</si>
  <si>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</si>
  <si>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</si>
  <si>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</si>
  <si>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</si>
  <si>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</si>
  <si>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</si>
  <si>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</si>
  <si>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</si>
  <si>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</si>
  <si>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</si>
  <si>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</si>
  <si>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</si>
  <si>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</si>
  <si>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</si>
  <si>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</si>
  <si>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</si>
  <si>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</si>
  <si>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</si>
  <si>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</si>
  <si>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</si>
  <si>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</si>
  <si>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</si>
  <si>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</si>
  <si>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</si>
  <si>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</si>
  <si>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</si>
  <si>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</si>
  <si>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</si>
  <si>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</si>
  <si>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</si>
  <si>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</si>
  <si>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</si>
  <si>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</si>
  <si>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</si>
  <si>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</si>
  <si>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</si>
  <si>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</si>
  <si>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</si>
  <si>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</si>
  <si>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</si>
  <si>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</si>
  <si>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</si>
  <si>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</si>
  <si>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</si>
  <si>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</si>
  <si>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</si>
  <si>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</si>
  <si>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</si>
  <si>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</si>
  <si>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</si>
  <si>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</si>
  <si>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</si>
  <si>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</si>
  <si>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</si>
  <si>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</si>
  <si>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</si>
  <si>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</si>
  <si>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</si>
  <si>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</si>
  <si>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</si>
  <si>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</si>
  <si>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</si>
  <si>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</si>
  <si>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</si>
  <si>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</si>
  <si>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</si>
  <si>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</si>
  <si>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</si>
  <si>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</si>
  <si>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</si>
  <si>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</si>
  <si>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</si>
  <si>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</si>
  <si>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</si>
  <si>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</si>
  <si>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</si>
  <si>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</si>
  <si>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</si>
  <si>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</si>
  <si>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</si>
  <si>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</si>
  <si>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</si>
  <si>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</si>
  <si>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</si>
  <si>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</si>
  <si>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</si>
  <si>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</si>
  <si>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</si>
  <si>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</si>
  <si>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</si>
  <si>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</si>
  <si>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</si>
  <si>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</si>
  <si>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</si>
  <si>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</si>
  <si>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</si>
  <si>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</si>
  <si>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</si>
  <si>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</si>
  <si>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</si>
  <si>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</si>
  <si>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</si>
  <si>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</si>
  <si>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</si>
  <si>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</si>
  <si>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</si>
  <si>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</si>
  <si>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</si>
  <si>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</si>
  <si>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</si>
  <si>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</si>
  <si>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</si>
  <si>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</si>
  <si>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</si>
  <si>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</si>
  <si>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</si>
  <si>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</si>
  <si>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</si>
  <si>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</si>
  <si>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</si>
  <si>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</si>
  <si>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</si>
  <si>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</si>
  <si>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</si>
  <si>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</si>
  <si>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</si>
  <si>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</si>
  <si>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</si>
  <si>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</si>
  <si>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</si>
  <si>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</si>
  <si>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</si>
  <si>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</si>
  <si>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</si>
  <si>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</si>
  <si>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</si>
  <si>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</si>
  <si>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</si>
  <si>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</si>
  <si>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</si>
  <si>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</si>
  <si>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</si>
  <si>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</si>
  <si>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</si>
  <si>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</si>
  <si>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</si>
  <si>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</si>
  <si>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</si>
  <si>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</si>
  <si>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</si>
  <si>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</si>
  <si>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</si>
  <si>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</si>
  <si>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</si>
  <si>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</si>
  <si>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</si>
  <si>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</si>
  <si>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</si>
  <si>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</si>
  <si>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</si>
  <si>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</si>
  <si>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</si>
  <si>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</si>
  <si>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</si>
  <si>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</si>
  <si>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</si>
  <si>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</si>
  <si>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</si>
  <si>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</si>
  <si>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</si>
  <si>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</si>
  <si>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</si>
  <si>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</si>
  <si>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</si>
  <si>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</si>
  <si>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</si>
  <si>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</si>
  <si>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</si>
  <si>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</si>
  <si>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</si>
  <si>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</si>
  <si>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</si>
  <si>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</si>
  <si>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</si>
  <si>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</si>
  <si>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</si>
  <si>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</si>
  <si>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</si>
  <si>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</si>
  <si>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</si>
  <si>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</si>
  <si>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</si>
  <si>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</si>
  <si>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</si>
  <si>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</si>
  <si>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</si>
  <si>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</si>
  <si>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</si>
  <si>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</si>
  <si>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</si>
  <si>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</si>
  <si>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</si>
  <si>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</si>
  <si>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</si>
  <si>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</si>
  <si>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</si>
  <si>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</si>
  <si>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</si>
  <si>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</si>
  <si>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</si>
  <si>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</si>
  <si>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</si>
  <si>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</si>
  <si>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</si>
  <si>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</si>
  <si>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</si>
  <si>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</si>
  <si>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</si>
  <si>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</si>
  <si>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</si>
  <si>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</si>
  <si>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</si>
  <si>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</si>
  <si>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</si>
  <si>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</si>
  <si>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</si>
  <si>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</si>
  <si>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</si>
  <si>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</si>
  <si>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</si>
  <si>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</si>
  <si>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</si>
  <si>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</si>
  <si>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</si>
  <si>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</si>
  <si>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</si>
  <si>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</si>
  <si>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</si>
  <si>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</si>
  <si>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</si>
  <si>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</si>
  <si>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</si>
  <si>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</si>
  <si>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</si>
  <si>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</si>
  <si>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</si>
  <si>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</si>
  <si>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</si>
  <si>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</si>
  <si>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</si>
  <si>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</si>
  <si>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</si>
  <si>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</si>
  <si>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</si>
  <si>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</si>
  <si>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</si>
  <si>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</si>
  <si>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</si>
  <si>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</si>
  <si>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</si>
  <si>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</si>
  <si>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</si>
  <si>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</si>
  <si>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</si>
  <si>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</si>
  <si>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</si>
  <si>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</si>
  <si>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</si>
  <si>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</si>
  <si>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</si>
  <si>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</si>
  <si>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</si>
  <si>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</si>
  <si>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</si>
  <si>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</si>
  <si>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</si>
  <si>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</si>
  <si>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</si>
  <si>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</si>
  <si>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</si>
  <si>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</si>
  <si>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</si>
  <si>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</si>
  <si>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</si>
  <si>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</si>
  <si>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</si>
  <si>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</si>
  <si>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</si>
  <si>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</si>
  <si>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</si>
  <si>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</si>
  <si>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</si>
  <si>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</si>
  <si>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</si>
  <si>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</si>
  <si>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</si>
  <si>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</si>
  <si>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</si>
  <si>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</si>
  <si>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</si>
  <si>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</si>
  <si>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</si>
  <si>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</si>
  <si>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</si>
  <si>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</si>
  <si>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</si>
  <si>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</si>
  <si>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</si>
  <si>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</si>
  <si>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</si>
  <si>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</si>
  <si>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</si>
  <si>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</si>
  <si>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</si>
  <si>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</si>
  <si>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</si>
  <si>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</si>
  <si>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</si>
  <si>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</si>
  <si>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</si>
  <si>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</si>
  <si>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</si>
  <si>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</si>
  <si>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</si>
  <si>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</si>
  <si>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</si>
  <si>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</si>
  <si>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</si>
  <si>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</si>
  <si>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</si>
  <si>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</si>
  <si>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</si>
  <si>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</si>
  <si>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</si>
  <si>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</si>
  <si>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</si>
  <si>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</si>
  <si>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</si>
  <si>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</si>
  <si>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</si>
  <si>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</si>
  <si>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</si>
  <si>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</si>
  <si>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</si>
  <si>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</si>
  <si>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</si>
  <si>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</si>
  <si>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</si>
  <si>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</si>
  <si>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</si>
  <si>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</si>
  <si>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</si>
  <si>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</si>
  <si>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</si>
  <si>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</si>
  <si>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</si>
  <si>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</si>
  <si>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</si>
  <si>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</si>
  <si>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</si>
  <si>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</si>
  <si>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</si>
  <si>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</si>
  <si>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</si>
  <si>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</si>
  <si>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</si>
  <si>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</si>
  <si>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</si>
  <si>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</si>
  <si>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</si>
  <si>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</si>
  <si>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</si>
  <si>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</si>
  <si>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</si>
  <si>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</si>
  <si>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</si>
  <si>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</si>
  <si>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</si>
  <si>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</si>
  <si>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</si>
  <si>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</si>
  <si>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</si>
  <si>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</si>
  <si>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</si>
  <si>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</si>
  <si>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</si>
  <si>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</si>
  <si>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</si>
  <si>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</si>
  <si>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</si>
  <si>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</si>
  <si>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</si>
  <si>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</si>
  <si>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</si>
  <si>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</si>
  <si>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</si>
  <si>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</si>
  <si>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</si>
  <si>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</si>
  <si>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</si>
  <si>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</si>
  <si>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</si>
  <si>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</si>
  <si>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</si>
  <si>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</si>
  <si>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</si>
  <si>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</si>
  <si>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</si>
  <si>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</si>
  <si>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</si>
  <si>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</si>
  <si>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</si>
  <si>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</si>
  <si>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</si>
  <si>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</si>
  <si>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</si>
  <si>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</si>
  <si>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</si>
  <si>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</si>
  <si>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</si>
  <si>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</si>
  <si>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</si>
  <si>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</si>
  <si>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</si>
  <si>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</si>
  <si>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</si>
  <si>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</si>
  <si>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</si>
  <si>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</si>
  <si>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</si>
  <si>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</si>
  <si>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</si>
  <si>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</si>
  <si>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</si>
  <si>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</si>
  <si>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</si>
  <si>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</si>
  <si>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</si>
  <si>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</si>
  <si>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</si>
  <si>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</si>
  <si>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</si>
  <si>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</si>
  <si>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</si>
  <si>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</si>
  <si>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</si>
  <si>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</si>
  <si>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</si>
  <si>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</si>
  <si>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</si>
  <si>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</si>
  <si>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</si>
  <si>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</si>
  <si>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</si>
  <si>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</si>
  <si>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</si>
  <si>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</si>
  <si>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</si>
  <si>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</si>
  <si>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</si>
  <si>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</si>
  <si>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</si>
  <si>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</si>
  <si>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</si>
  <si>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</si>
  <si>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</si>
  <si>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</si>
  <si>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</si>
  <si>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</si>
  <si>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</si>
  <si>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</si>
  <si>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</si>
  <si>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</si>
  <si>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</si>
  <si>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</si>
  <si>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</si>
  <si>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</si>
  <si>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</si>
  <si>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</si>
  <si>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</si>
  <si>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</si>
  <si>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</si>
  <si>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</si>
  <si>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</si>
  <si>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</si>
  <si>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</si>
  <si>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</si>
  <si>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</si>
  <si>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</si>
  <si>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</si>
  <si>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</si>
  <si>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</si>
  <si>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</si>
  <si>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</si>
  <si>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</si>
  <si>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</si>
  <si>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</si>
  <si>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</si>
  <si>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</si>
  <si>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</si>
  <si>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</si>
  <si>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</si>
  <si>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</si>
  <si>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</si>
  <si>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</si>
  <si>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</si>
  <si>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</si>
  <si>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</si>
  <si>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</si>
  <si>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</si>
  <si>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</si>
  <si>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</si>
  <si>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</si>
  <si>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</si>
  <si>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</si>
  <si>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</si>
  <si>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</si>
  <si>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</si>
  <si>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</si>
  <si>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</si>
  <si>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</si>
  <si>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</si>
  <si>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</si>
  <si>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</si>
  <si>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</si>
  <si>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</si>
  <si>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</si>
  <si>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</si>
  <si>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</si>
  <si>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</si>
  <si>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</si>
  <si>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</si>
  <si>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</si>
  <si>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</si>
  <si>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</si>
  <si>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</si>
  <si>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</si>
  <si>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</si>
  <si>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</si>
  <si>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</si>
  <si>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</si>
  <si>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</si>
  <si>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</si>
  <si>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</si>
  <si>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</si>
  <si>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</si>
  <si>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</si>
  <si>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</si>
  <si>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</si>
  <si>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</si>
  <si>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</si>
  <si>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</si>
  <si>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</si>
  <si>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</si>
  <si>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</si>
  <si>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</si>
  <si>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</si>
  <si>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</si>
  <si>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</si>
  <si>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</si>
  <si>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</si>
  <si>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</si>
  <si>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</si>
  <si>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</si>
  <si>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</si>
  <si>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</si>
  <si>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</si>
  <si>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</si>
  <si>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</si>
  <si>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</si>
  <si>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</si>
  <si>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</si>
  <si>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</si>
  <si>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</si>
  <si>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</si>
  <si>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</si>
  <si>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</si>
  <si>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</si>
  <si>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</si>
  <si>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</si>
  <si>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</si>
  <si>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</si>
  <si>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</si>
  <si>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</si>
  <si>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</si>
  <si>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</si>
  <si>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</si>
  <si>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</si>
  <si>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</si>
  <si>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</si>
  <si>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</si>
  <si>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</si>
  <si>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</si>
  <si>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</si>
  <si>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</si>
  <si>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</si>
  <si>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</si>
  <si>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</si>
  <si>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</si>
  <si>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</si>
  <si>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</si>
  <si>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</si>
  <si>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</si>
  <si>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</si>
  <si>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</si>
  <si>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</si>
  <si>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</si>
  <si>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</si>
  <si>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</si>
  <si>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</si>
  <si>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</si>
  <si>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</si>
  <si>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</si>
  <si>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</si>
  <si>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</si>
  <si>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</si>
  <si>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</si>
  <si>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</si>
  <si>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</si>
  <si>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</si>
  <si>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</si>
  <si>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</si>
  <si>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</si>
  <si>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</si>
  <si>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</si>
  <si>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</si>
  <si>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</si>
  <si>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</si>
  <si>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</si>
  <si>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</si>
  <si>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</si>
  <si>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</si>
  <si>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</si>
  <si>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</si>
  <si>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</si>
  <si>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</si>
  <si>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</si>
  <si>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</si>
  <si>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</si>
  <si>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</si>
  <si>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</si>
  <si>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</si>
  <si>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</si>
  <si>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</si>
  <si>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</si>
  <si>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</si>
  <si>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</si>
  <si>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</si>
  <si>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</si>
  <si>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</si>
  <si>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</si>
  <si>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</si>
  <si>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</si>
  <si>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</si>
  <si>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</si>
  <si>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</si>
  <si>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</si>
  <si>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</si>
  <si>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</si>
  <si>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</si>
  <si>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</si>
  <si>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</si>
  <si>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</si>
  <si>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</si>
  <si>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</si>
  <si>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</si>
  <si>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</si>
  <si>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</si>
  <si>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</si>
  <si>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</si>
  <si>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</si>
  <si>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</si>
  <si>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</si>
  <si>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</si>
  <si>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</si>
  <si>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</si>
  <si>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</si>
  <si>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</si>
  <si>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</si>
  <si>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</si>
  <si>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</si>
  <si>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</si>
  <si>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</si>
  <si>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</si>
  <si>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</si>
  <si>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</si>
  <si>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</si>
  <si>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</si>
  <si>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</si>
  <si>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</si>
  <si>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</si>
  <si>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</si>
  <si>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</si>
  <si>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</si>
  <si>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</si>
  <si>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</si>
  <si>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</si>
  <si>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</si>
  <si>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</si>
  <si>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</si>
  <si>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</si>
  <si>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</si>
  <si>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</si>
  <si>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</si>
  <si>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</si>
  <si>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</si>
  <si>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</si>
  <si>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</si>
  <si>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</si>
  <si>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</si>
  <si>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</si>
  <si>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</si>
  <si>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</si>
  <si>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</si>
  <si>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</si>
  <si>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</si>
  <si>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</si>
  <si>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</si>
  <si>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</si>
  <si>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</si>
  <si>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</si>
  <si>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</si>
  <si>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</si>
  <si>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</si>
  <si>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</si>
  <si>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</si>
  <si>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</si>
  <si>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</si>
  <si>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</si>
  <si>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</si>
  <si>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</si>
  <si>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</si>
  <si>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</si>
  <si>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</si>
  <si>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</si>
  <si>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</si>
  <si>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</si>
  <si>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</si>
  <si>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</si>
  <si>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</si>
  <si>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</si>
  <si>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</si>
  <si>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</si>
  <si>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</si>
  <si>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</si>
  <si>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</si>
  <si>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</si>
  <si>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</si>
  <si>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</si>
  <si>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</si>
  <si>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</si>
  <si>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</si>
  <si>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</si>
  <si>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</si>
  <si>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</si>
  <si>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</si>
  <si>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</si>
  <si>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</si>
  <si>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</si>
  <si>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</si>
  <si>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</si>
  <si>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</si>
  <si>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</si>
  <si>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</si>
  <si>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</si>
  <si>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</si>
  <si>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</si>
  <si>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</si>
  <si>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</si>
  <si>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</si>
  <si>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</si>
  <si>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</si>
  <si>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</si>
  <si>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</si>
  <si>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</si>
  <si>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</si>
  <si>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</si>
  <si>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</si>
  <si>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</si>
  <si>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</si>
  <si>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</si>
  <si>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</si>
  <si>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</si>
  <si>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</si>
  <si>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</si>
  <si>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</si>
  <si>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</si>
  <si>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</si>
  <si>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</si>
  <si>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</si>
  <si>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</si>
  <si>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</si>
  <si>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</si>
  <si>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</si>
  <si>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</si>
  <si>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</si>
  <si>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</si>
  <si>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</si>
  <si>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</si>
  <si>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</si>
  <si>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</si>
  <si>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</si>
  <si>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</si>
  <si>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</si>
  <si>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</si>
  <si>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</si>
  <si>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</si>
  <si>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</si>
  <si>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</si>
  <si>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</si>
  <si>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</si>
  <si>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</si>
  <si>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</si>
  <si>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</si>
  <si>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</si>
  <si>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</si>
  <si>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</si>
  <si>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</si>
  <si>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</si>
  <si>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</si>
  <si>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</si>
  <si>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</si>
  <si>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</si>
  <si>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</si>
  <si>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</si>
  <si>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</si>
  <si>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</si>
  <si>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</si>
  <si>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</si>
  <si>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</si>
  <si>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</si>
  <si>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</si>
  <si>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</si>
  <si>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</si>
  <si>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</si>
  <si>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</si>
  <si>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</si>
  <si>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</si>
  <si>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</si>
  <si>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</si>
  <si>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</si>
  <si>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</si>
  <si>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</si>
  <si>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</si>
  <si>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</si>
  <si>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</si>
  <si>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</si>
  <si>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</si>
  <si>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</si>
  <si>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</si>
  <si>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</si>
  <si>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</si>
  <si>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</si>
  <si>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</si>
  <si>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</si>
  <si>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</si>
  <si>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</si>
  <si>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</si>
  <si>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</si>
  <si>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</si>
  <si>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</si>
  <si>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</si>
  <si>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</si>
  <si>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</si>
  <si>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</si>
  <si>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</si>
  <si>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</si>
  <si>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</si>
  <si>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</si>
  <si>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</si>
  <si>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</si>
  <si>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</si>
  <si>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</si>
  <si>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</si>
  <si>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</si>
  <si>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</si>
  <si>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</si>
  <si>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</si>
  <si>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</si>
  <si>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</si>
  <si>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</si>
  <si>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</si>
  <si>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</si>
  <si>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</si>
  <si>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</si>
  <si>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</si>
  <si>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</si>
  <si>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</si>
  <si>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</si>
  <si>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</si>
  <si>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</si>
  <si>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</si>
  <si>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</si>
  <si>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</si>
  <si>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</si>
  <si>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</si>
  <si>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</si>
  <si>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</si>
  <si>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</si>
  <si>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</si>
  <si>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</si>
  <si>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</si>
  <si>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</si>
  <si>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</si>
  <si>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</si>
  <si>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</si>
  <si>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</si>
  <si>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</si>
  <si>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</si>
  <si>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</si>
  <si>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</si>
  <si>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</si>
  <si>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</si>
  <si>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</si>
  <si>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</si>
  <si>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</si>
  <si>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</si>
  <si>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</si>
  <si>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</si>
  <si>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</si>
  <si>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</si>
  <si>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</si>
  <si>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</si>
  <si>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</si>
  <si>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</si>
  <si>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</si>
  <si>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</si>
  <si>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</si>
  <si>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</si>
  <si>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</si>
  <si>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</si>
  <si>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</si>
  <si>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</si>
  <si>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</si>
  <si>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</si>
  <si>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</si>
  <si>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</si>
  <si>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</si>
  <si>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</si>
  <si>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</si>
  <si>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</si>
  <si>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</si>
  <si>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</si>
  <si>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</si>
  <si>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</si>
  <si>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</si>
  <si>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</si>
  <si>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</si>
  <si>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</si>
  <si>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</si>
  <si>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</si>
  <si>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</si>
  <si>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</si>
  <si>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</si>
  <si>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</si>
  <si>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</si>
  <si>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</si>
  <si>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</si>
  <si>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</si>
  <si>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</si>
  <si>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</si>
  <si>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</si>
  <si>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</si>
  <si>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</si>
  <si>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</si>
  <si>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</si>
  <si>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</si>
  <si>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</si>
  <si>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</si>
  <si>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</si>
  <si>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</si>
  <si>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</si>
  <si>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</si>
  <si>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</si>
  <si>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</si>
  <si>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</si>
  <si>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</si>
  <si>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</si>
  <si>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</si>
  <si>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</si>
  <si>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</si>
  <si>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</si>
  <si>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</si>
  <si>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</si>
  <si>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</si>
  <si>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</si>
  <si>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</si>
  <si>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</si>
  <si>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</si>
  <si>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</si>
  <si>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</si>
  <si>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</si>
  <si>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</si>
  <si>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</si>
  <si>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</si>
  <si>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</si>
  <si>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</si>
  <si>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</si>
  <si>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</si>
  <si>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</si>
  <si>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</si>
  <si>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</si>
  <si>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</si>
  <si>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</si>
  <si>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</si>
  <si>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</si>
  <si>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</si>
  <si>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</si>
  <si>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</si>
  <si>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</si>
  <si>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</si>
  <si>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</si>
  <si>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</si>
  <si>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</si>
  <si>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</si>
  <si>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</si>
  <si>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</si>
  <si>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</si>
  <si>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</si>
  <si>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</si>
  <si>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</si>
  <si>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</si>
  <si>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</si>
  <si>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</si>
  <si>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</si>
  <si>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</si>
  <si>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</si>
  <si>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</si>
  <si>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</si>
  <si>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</si>
  <si>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</si>
  <si>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</si>
  <si>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</si>
  <si>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</si>
  <si>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</si>
  <si>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</si>
  <si>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</si>
  <si>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</si>
  <si>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</si>
  <si>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</si>
  <si>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</si>
  <si>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</si>
  <si>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</si>
  <si>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</si>
  <si>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</si>
  <si>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</si>
  <si>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</si>
  <si>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</si>
  <si>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</si>
  <si>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</si>
  <si>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</si>
  <si>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</si>
  <si>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</si>
  <si>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</si>
  <si>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</si>
  <si>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</si>
  <si>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</si>
  <si>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</si>
  <si>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</si>
  <si>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</si>
  <si>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</si>
  <si>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</si>
  <si>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</si>
  <si>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</si>
  <si>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</si>
  <si>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</si>
  <si>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</si>
  <si>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</si>
  <si>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</si>
  <si>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</si>
  <si>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</si>
  <si>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</si>
  <si>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</si>
  <si>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</si>
  <si>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</si>
  <si>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</si>
  <si>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</si>
  <si>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</si>
  <si>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</si>
  <si>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</si>
  <si>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</si>
  <si>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</si>
  <si>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</si>
  <si>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</si>
  <si>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</si>
  <si>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</si>
  <si>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</si>
  <si>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</si>
  <si>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</si>
  <si>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</si>
  <si>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</si>
  <si>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</si>
  <si>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</si>
  <si>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</si>
  <si>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</si>
  <si>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</si>
  <si>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</si>
  <si>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</si>
  <si>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</si>
  <si>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</si>
  <si>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</si>
  <si>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</si>
  <si>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</si>
  <si>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</si>
  <si>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</si>
  <si>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</si>
  <si>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</si>
  <si>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</si>
  <si>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</si>
  <si>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</si>
  <si>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</si>
  <si>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</si>
  <si>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</si>
  <si>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</si>
  <si>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</si>
  <si>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</si>
  <si>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</si>
  <si>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</si>
  <si>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</si>
  <si>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</si>
  <si>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</si>
  <si>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</si>
  <si>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</si>
  <si>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</si>
  <si>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</si>
  <si>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</si>
  <si>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</si>
  <si>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</si>
  <si>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</si>
  <si>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</si>
  <si>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</si>
  <si>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</si>
  <si>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</si>
  <si>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</si>
  <si>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</si>
  <si>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</si>
  <si>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</si>
  <si>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</si>
  <si>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</si>
  <si>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</si>
  <si>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</si>
  <si>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</si>
  <si>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</si>
  <si>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</si>
  <si>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</si>
  <si>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</si>
  <si>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</si>
  <si>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</si>
  <si>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</si>
  <si>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</si>
  <si>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</si>
  <si>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</si>
  <si>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</si>
  <si>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</si>
  <si>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</si>
  <si>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</si>
  <si>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</si>
  <si>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</si>
  <si>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</si>
  <si>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</si>
  <si>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</si>
  <si>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</si>
  <si>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</si>
  <si>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</si>
  <si>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</si>
  <si>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</si>
  <si>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</si>
  <si>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</si>
  <si>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</si>
  <si>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</si>
  <si>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</si>
  <si>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</si>
  <si>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</si>
  <si>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</si>
  <si>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</si>
  <si>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</si>
  <si>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</si>
  <si>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</si>
  <si>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</si>
  <si>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</si>
  <si>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</si>
  <si>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</si>
  <si>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</si>
  <si>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</si>
  <si>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</si>
  <si>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</si>
  <si>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</si>
  <si>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</si>
  <si>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</si>
  <si>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</si>
  <si>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</si>
  <si>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</si>
  <si>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</si>
  <si>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</si>
  <si>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</si>
  <si>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</si>
  <si>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</si>
  <si>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</si>
  <si>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</si>
  <si>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</si>
  <si>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</si>
  <si>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</si>
  <si>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</si>
  <si>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</si>
  <si>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</si>
  <si>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</si>
  <si>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</si>
  <si>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</si>
  <si>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</si>
  <si>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</si>
  <si>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</si>
  <si>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</si>
  <si>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</si>
  <si>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</si>
  <si>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</si>
  <si>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</si>
  <si>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</si>
  <si>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</si>
  <si>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</si>
  <si>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</si>
  <si>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</si>
  <si>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</si>
  <si>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</si>
  <si>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</si>
  <si>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</si>
  <si>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</si>
  <si>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</si>
  <si>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</si>
  <si>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</si>
  <si>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</si>
  <si>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</si>
  <si>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</si>
  <si>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</si>
  <si>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</si>
  <si>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</si>
  <si>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</si>
  <si>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</si>
  <si>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</si>
  <si>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</si>
  <si>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</si>
  <si>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</si>
  <si>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</si>
  <si>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</si>
  <si>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</si>
  <si>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</si>
  <si>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</si>
  <si>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</si>
  <si>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</si>
  <si>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</si>
  <si>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</si>
  <si>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</si>
  <si>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</si>
  <si>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</si>
  <si>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</si>
  <si>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</si>
  <si>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</si>
  <si>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</si>
  <si>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</si>
  <si>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</si>
  <si>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</si>
  <si>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</si>
  <si>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</si>
  <si>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</si>
  <si>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</si>
  <si>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</si>
  <si>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</si>
  <si>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</si>
  <si>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</si>
  <si>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</si>
  <si>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</si>
  <si>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</si>
  <si>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</si>
  <si>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</si>
  <si>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</si>
  <si>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</si>
  <si>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</si>
  <si>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</si>
  <si>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</si>
  <si>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</si>
  <si>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</si>
  <si>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</si>
  <si>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</si>
  <si>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</si>
  <si>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</si>
  <si>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</si>
  <si>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</si>
  <si>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</si>
  <si>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</si>
  <si>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</si>
  <si>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</si>
  <si>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</si>
  <si>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</si>
  <si>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</si>
  <si>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</si>
  <si>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</si>
  <si>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</si>
  <si>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</si>
  <si>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</si>
  <si>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</si>
  <si>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</si>
  <si>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</si>
  <si>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</si>
  <si>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</si>
  <si>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</si>
  <si>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</si>
  <si>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</si>
  <si>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</si>
  <si>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</si>
  <si>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</si>
  <si>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</si>
  <si>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</si>
  <si>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</si>
  <si>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</si>
  <si>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</si>
  <si>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</si>
  <si>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</si>
  <si>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</si>
  <si>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</si>
  <si>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</si>
  <si>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</si>
  <si>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</si>
  <si>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</si>
  <si>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</si>
  <si>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</si>
  <si>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</si>
  <si>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</si>
  <si>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</si>
  <si>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</si>
  <si>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</si>
  <si>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</si>
  <si>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</si>
  <si>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</si>
  <si>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</si>
  <si>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</si>
  <si>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</si>
  <si>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</si>
  <si>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</si>
  <si>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</si>
  <si>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</si>
  <si>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</si>
  <si>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</si>
  <si>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</si>
  <si>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</si>
  <si>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</si>
  <si>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</si>
  <si>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</si>
  <si>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</si>
  <si>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</si>
  <si>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</si>
  <si>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</si>
  <si>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</si>
  <si>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</si>
  <si>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</si>
  <si>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</si>
  <si>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</si>
  <si>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</si>
  <si>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</si>
  <si>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</si>
  <si>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</si>
  <si>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</si>
  <si>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</si>
  <si>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</si>
  <si>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</si>
  <si>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</si>
  <si>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</si>
  <si>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</si>
  <si>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</si>
  <si>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</si>
  <si>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</si>
  <si>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</si>
  <si>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</si>
  <si>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</si>
  <si>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</si>
  <si>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</si>
  <si>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</si>
  <si>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</si>
  <si>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</si>
  <si>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</si>
  <si>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</si>
  <si>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</si>
  <si>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</si>
  <si>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</si>
  <si>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</si>
  <si>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</si>
  <si>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</si>
  <si>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</si>
  <si>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</si>
  <si>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</si>
  <si>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</si>
  <si>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</si>
  <si>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</si>
  <si>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</si>
  <si>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</si>
  <si>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</si>
  <si>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</si>
  <si>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</si>
  <si>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</si>
  <si>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</si>
  <si>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</si>
  <si>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</si>
  <si>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</si>
  <si>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</si>
  <si>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</si>
  <si>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</si>
  <si>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</si>
  <si>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</si>
  <si>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</si>
  <si>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</si>
  <si>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</si>
  <si>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</si>
  <si>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</si>
  <si>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</si>
  <si>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</si>
  <si>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</si>
  <si>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</si>
  <si>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</si>
  <si>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</si>
  <si>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</si>
  <si>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</si>
  <si>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</si>
  <si>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</si>
  <si>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</si>
  <si>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</si>
  <si>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</si>
  <si>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</si>
  <si>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</si>
  <si>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</si>
  <si>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</si>
  <si>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</si>
  <si>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</si>
  <si>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</si>
  <si>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</si>
  <si>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</si>
  <si>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</si>
  <si>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</si>
  <si>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</si>
  <si>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</si>
  <si>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</si>
  <si>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</si>
  <si>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</si>
  <si>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</si>
  <si>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</si>
  <si>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</si>
  <si>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</si>
  <si>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</si>
  <si>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</si>
  <si>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</si>
  <si>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</si>
  <si>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</si>
  <si>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</si>
  <si>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</si>
  <si>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</si>
  <si>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</si>
  <si>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</si>
  <si>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</si>
  <si>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</si>
  <si>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</si>
  <si>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</si>
  <si>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</si>
  <si>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</si>
  <si>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</si>
  <si>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</si>
  <si>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</si>
  <si>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</si>
  <si>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</si>
  <si>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</si>
  <si>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</si>
  <si>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</si>
  <si>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</si>
  <si>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</si>
  <si>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</si>
  <si>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</si>
  <si>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</si>
  <si>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</si>
  <si>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</si>
  <si>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</si>
  <si>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</si>
  <si>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</si>
  <si>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</si>
  <si>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</si>
  <si>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</si>
  <si>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</si>
  <si>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</si>
  <si>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</si>
  <si>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</si>
  <si>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</si>
  <si>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</si>
  <si>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</si>
  <si>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</si>
  <si>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</si>
  <si>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</si>
  <si>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</si>
  <si>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</si>
  <si>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</si>
  <si>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</si>
  <si>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</si>
  <si>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</si>
  <si>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</si>
  <si>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</si>
  <si>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</si>
  <si>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</si>
  <si>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</si>
  <si>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</si>
  <si>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</si>
  <si>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</si>
  <si>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</si>
  <si>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</si>
  <si>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</si>
  <si>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</si>
  <si>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</si>
  <si>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</si>
  <si>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</si>
  <si>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</si>
  <si>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</si>
  <si>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</si>
  <si>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</si>
  <si>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</si>
  <si>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</si>
  <si>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</si>
  <si>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</si>
  <si>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</si>
  <si>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</si>
  <si>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</si>
  <si>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</si>
  <si>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</si>
  <si>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</si>
  <si>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</si>
  <si>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</si>
  <si>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</si>
  <si>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</si>
  <si>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</si>
  <si>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</si>
  <si>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</si>
  <si>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</si>
  <si>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</si>
  <si>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</si>
  <si>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</si>
  <si>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</si>
  <si>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</si>
  <si>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</si>
  <si>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</si>
  <si>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</si>
  <si>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</si>
  <si>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</si>
  <si>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</si>
  <si>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</si>
  <si>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</si>
  <si>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</si>
  <si>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</si>
  <si>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</si>
  <si>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</si>
  <si>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</si>
  <si>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</si>
  <si>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</si>
  <si>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</si>
  <si>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</si>
  <si>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</si>
  <si>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</si>
  <si>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</si>
  <si>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</si>
  <si>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</si>
  <si>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</si>
  <si>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</si>
  <si>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</si>
  <si>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</si>
  <si>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</si>
  <si>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</si>
  <si>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</si>
  <si>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</si>
  <si>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</si>
  <si>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</si>
  <si>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</si>
  <si>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</si>
  <si>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</si>
  <si>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</si>
  <si>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</si>
  <si>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</si>
  <si>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</si>
  <si>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</si>
  <si>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</si>
  <si>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</si>
  <si>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</si>
  <si>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</si>
  <si>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</si>
  <si>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</si>
  <si>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</si>
  <si>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</si>
  <si>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</si>
  <si>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</si>
  <si>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</si>
  <si>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</si>
  <si>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</si>
  <si>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</si>
  <si>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</si>
  <si>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</si>
  <si>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</si>
  <si>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</si>
  <si>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</si>
  <si>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</si>
  <si>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</si>
  <si>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</si>
  <si>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</si>
  <si>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</si>
  <si>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</si>
  <si>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</si>
  <si>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</si>
  <si>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</si>
  <si>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</si>
  <si>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</si>
  <si>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</si>
  <si>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</si>
  <si>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</si>
  <si>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</si>
  <si>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</si>
  <si>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</si>
  <si>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</si>
  <si>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</si>
  <si>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</si>
  <si>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</si>
  <si>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</si>
  <si>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</si>
  <si>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</si>
  <si>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</si>
  <si>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</si>
  <si>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</si>
  <si>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</si>
  <si>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</si>
  <si>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</si>
  <si>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</si>
  <si>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</si>
  <si>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</si>
  <si>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</si>
  <si>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</si>
  <si>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</si>
  <si>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</si>
  <si>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</si>
  <si>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</si>
  <si>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</si>
  <si>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</si>
  <si>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</si>
  <si>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</si>
  <si>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</si>
  <si>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</si>
  <si>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</si>
  <si>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</si>
  <si>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</si>
  <si>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</si>
  <si>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</si>
  <si>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</si>
  <si>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</si>
  <si>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</si>
  <si>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</si>
  <si>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</si>
  <si>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</si>
  <si>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</si>
  <si>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</si>
  <si>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</si>
  <si>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</si>
  <si>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</si>
  <si>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</si>
  <si>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</si>
  <si>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</si>
  <si>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</si>
  <si>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</si>
  <si>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</si>
  <si>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</si>
  <si>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</si>
  <si>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</si>
  <si>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</si>
  <si>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</si>
  <si>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</si>
  <si>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</si>
  <si>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</si>
  <si>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</si>
  <si>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</si>
  <si>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</si>
  <si>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</si>
  <si>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</si>
  <si>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</si>
  <si>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</si>
  <si>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</si>
  <si>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</si>
  <si>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</si>
  <si>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</si>
  <si>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</si>
  <si>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</si>
  <si>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</si>
  <si>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</si>
  <si>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</si>
  <si>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</si>
  <si>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</si>
  <si>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</si>
  <si>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</si>
  <si>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</si>
  <si>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</si>
  <si>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</si>
  <si>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</si>
  <si>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</si>
  <si>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</si>
  <si>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</si>
  <si>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</si>
  <si>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</si>
  <si>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</si>
  <si>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</si>
  <si>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</si>
  <si>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</si>
  <si>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</si>
  <si>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</si>
  <si>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</si>
  <si>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</si>
  <si>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</si>
  <si>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</si>
  <si>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</si>
  <si>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</si>
  <si>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</si>
  <si>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</si>
  <si>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</si>
  <si>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</si>
  <si>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</si>
  <si>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</si>
  <si>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</si>
  <si>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</si>
  <si>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</si>
  <si>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</si>
  <si>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</si>
  <si>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</si>
  <si>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</si>
  <si>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</si>
  <si>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</si>
  <si>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</si>
  <si>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</si>
  <si>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</si>
  <si>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</si>
  <si>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</si>
  <si>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</si>
  <si>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</si>
  <si>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</si>
  <si>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</si>
  <si>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</si>
  <si>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</si>
  <si>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</si>
  <si>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</si>
  <si>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</si>
  <si>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</si>
  <si>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</si>
  <si>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</si>
  <si>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</si>
  <si>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</si>
  <si>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</si>
  <si>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</si>
  <si>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</si>
  <si>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</si>
  <si>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</si>
  <si>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</si>
  <si>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</si>
  <si>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</si>
  <si>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</si>
  <si>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</si>
  <si>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</si>
  <si>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</si>
  <si>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</si>
  <si>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</si>
  <si>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</si>
  <si>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</si>
  <si>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</si>
  <si>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</si>
  <si>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</si>
  <si>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</si>
  <si>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</si>
  <si>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</si>
  <si>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</si>
  <si>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</si>
  <si>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</si>
  <si>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</si>
  <si>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</si>
  <si>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</si>
  <si>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</si>
  <si>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</si>
  <si>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</si>
  <si>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</si>
  <si>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</si>
  <si>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</si>
  <si>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</si>
  <si>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</si>
  <si>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</si>
  <si>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</si>
  <si>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</si>
  <si>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</si>
  <si>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</si>
  <si>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</si>
  <si>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</si>
  <si>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</si>
  <si>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</si>
  <si>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</si>
  <si>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</si>
  <si>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</si>
  <si>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</si>
  <si>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</si>
  <si>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</si>
  <si>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</si>
  <si>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</si>
  <si>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</si>
  <si>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</si>
  <si>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</si>
  <si>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</si>
  <si>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</si>
  <si>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</si>
  <si>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</si>
  <si>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</si>
  <si>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</si>
  <si>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</si>
  <si>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</si>
  <si>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</si>
  <si>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</si>
  <si>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</si>
  <si>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</si>
  <si>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</si>
  <si>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</si>
  <si>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</si>
  <si>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</si>
  <si>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</si>
  <si>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</si>
  <si>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</si>
  <si>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</si>
  <si>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</si>
  <si>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</si>
  <si>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</si>
  <si>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</si>
  <si>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</si>
  <si>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</si>
  <si>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</si>
  <si>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</si>
  <si>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</si>
  <si>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</si>
  <si>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</si>
  <si>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</si>
  <si>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</si>
  <si>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</si>
  <si>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</si>
  <si>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</si>
  <si>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</si>
  <si>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</si>
  <si>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</si>
  <si>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</si>
  <si>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</si>
  <si>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</si>
  <si>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</si>
  <si>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</si>
  <si>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</si>
  <si>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</si>
  <si>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</si>
  <si>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</si>
  <si>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</si>
  <si>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</si>
  <si>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</si>
  <si>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</si>
  <si>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</si>
  <si>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</si>
  <si>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</si>
  <si>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</si>
  <si>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</si>
  <si>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</si>
  <si>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</si>
  <si>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</si>
  <si>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</si>
  <si>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</si>
  <si>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</si>
  <si>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</si>
  <si>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</si>
  <si>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</si>
  <si>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</si>
  <si>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</si>
  <si>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</si>
  <si>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</si>
  <si>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</si>
  <si>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</si>
  <si>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</si>
  <si>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</si>
  <si>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</si>
  <si>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</si>
  <si>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</si>
  <si>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</si>
  <si>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</si>
  <si>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</si>
  <si>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</si>
  <si>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</si>
  <si>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</si>
  <si>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</si>
  <si>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</si>
  <si>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</si>
  <si>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</si>
  <si>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</si>
  <si>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</si>
  <si>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</si>
  <si>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</si>
  <si>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</si>
  <si>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</si>
  <si>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</si>
  <si>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</si>
  <si>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</si>
  <si>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</si>
  <si>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</si>
  <si>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</si>
  <si>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</si>
  <si>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</si>
  <si>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</si>
  <si>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</si>
  <si>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</si>
  <si>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</si>
  <si>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</si>
  <si>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</si>
  <si>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</si>
  <si>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</si>
  <si>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</si>
  <si>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</si>
  <si>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</si>
  <si>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</si>
  <si>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</si>
  <si>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</si>
  <si>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</si>
  <si>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</si>
  <si>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</si>
  <si>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</si>
  <si>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</si>
  <si>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</si>
  <si>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</si>
  <si>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</si>
  <si>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</si>
  <si>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</si>
  <si>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</si>
  <si>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</si>
  <si>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</si>
  <si>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</si>
  <si>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</si>
  <si>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</si>
  <si>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</si>
  <si>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</si>
  <si>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</si>
  <si>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</si>
  <si>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</si>
  <si>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</si>
  <si>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</si>
  <si>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</si>
  <si>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</si>
  <si>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</si>
  <si>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</si>
  <si>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</si>
  <si>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</si>
  <si>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</si>
  <si>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</si>
  <si>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</si>
  <si>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</si>
  <si>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</si>
  <si>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</si>
  <si>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</si>
  <si>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</si>
  <si>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</si>
  <si>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</si>
  <si>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</si>
  <si>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</si>
  <si>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</si>
  <si>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</si>
  <si>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</si>
  <si>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</si>
  <si>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</si>
  <si>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</si>
  <si>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</si>
  <si>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</si>
  <si>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</si>
  <si>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</si>
  <si>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</si>
  <si>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</si>
  <si>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</si>
  <si>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</si>
  <si>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</si>
  <si>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</si>
  <si>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</si>
  <si>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</si>
  <si>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</si>
  <si>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</si>
  <si>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</si>
  <si>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</si>
  <si>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</si>
  <si>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</si>
  <si>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</si>
  <si>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</si>
  <si>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</si>
  <si>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</si>
  <si>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</si>
  <si>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</si>
  <si>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</si>
  <si>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</si>
  <si>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</si>
  <si>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</si>
  <si>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</si>
  <si>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</si>
  <si>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</si>
  <si>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</si>
  <si>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</si>
  <si>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</si>
  <si>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</si>
  <si>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</si>
  <si>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</si>
  <si>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</si>
  <si>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</si>
  <si>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</si>
  <si>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</si>
  <si>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</si>
  <si>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</si>
  <si>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</si>
  <si>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</si>
  <si>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</si>
  <si>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</si>
  <si>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</si>
  <si>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</si>
  <si>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</si>
  <si>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</si>
  <si>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</si>
  <si>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</si>
  <si>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</si>
  <si>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</si>
  <si>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</si>
  <si>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</si>
  <si>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</si>
  <si>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</si>
  <si>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</si>
  <si>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</si>
  <si>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</si>
  <si>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</si>
  <si>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</si>
  <si>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</si>
  <si>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</si>
  <si>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</si>
  <si>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</si>
  <si>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</si>
  <si>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</si>
  <si>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</si>
  <si>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</si>
  <si>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</si>
  <si>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</si>
  <si>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</si>
  <si>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</si>
  <si>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</si>
  <si>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</si>
  <si>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</si>
  <si>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</si>
  <si>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</si>
  <si>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</si>
  <si>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</si>
  <si>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</si>
  <si>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</si>
  <si>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</si>
  <si>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</si>
  <si>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</si>
  <si>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</si>
  <si>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</si>
  <si>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</si>
  <si>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</si>
  <si>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</si>
  <si>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</si>
  <si>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</si>
  <si>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</si>
  <si>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</si>
  <si>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</si>
  <si>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</si>
  <si>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</si>
  <si>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</si>
  <si>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</si>
  <si>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</si>
  <si>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</si>
  <si>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</si>
  <si>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</si>
  <si>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</si>
  <si>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</si>
  <si>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</si>
  <si>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</si>
  <si>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</si>
  <si>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</si>
  <si>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</si>
  <si>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</si>
  <si>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</si>
  <si>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</si>
  <si>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</si>
  <si>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</si>
  <si>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</si>
  <si>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</si>
  <si>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</si>
  <si>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</si>
  <si>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</si>
  <si>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</si>
  <si>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</si>
  <si>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</si>
  <si>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</si>
  <si>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</si>
  <si>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</si>
  <si>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</si>
  <si>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</si>
  <si>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</si>
  <si>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</si>
  <si>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</si>
  <si>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</si>
  <si>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</si>
  <si>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</si>
  <si>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</si>
  <si>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</si>
  <si>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</si>
  <si>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</si>
  <si>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</si>
  <si>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</si>
  <si>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</si>
  <si>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</si>
  <si>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</si>
  <si>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</si>
  <si>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</si>
  <si>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</si>
  <si>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</si>
  <si>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</si>
  <si>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</si>
  <si>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</si>
  <si>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</si>
  <si>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</si>
  <si>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</si>
  <si>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</si>
  <si>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</si>
  <si>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</si>
  <si>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</si>
  <si>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</si>
  <si>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</si>
  <si>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</si>
  <si>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</si>
  <si>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</si>
  <si>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</si>
  <si>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</si>
  <si>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</si>
  <si>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</si>
  <si>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</si>
  <si>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</si>
  <si>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</si>
  <si>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</si>
  <si>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</si>
  <si>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</si>
  <si>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</si>
  <si>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</si>
  <si>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</si>
  <si>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</si>
  <si>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</si>
  <si>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</si>
  <si>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</si>
  <si>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</si>
  <si>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</si>
  <si>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</si>
  <si>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</si>
  <si>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</si>
  <si>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</si>
  <si>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</si>
  <si>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</si>
  <si>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</si>
  <si>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</si>
  <si>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</si>
  <si>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</si>
  <si>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</si>
  <si>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</si>
  <si>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</si>
  <si>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</si>
  <si>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</si>
  <si>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</si>
  <si>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</si>
  <si>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</si>
  <si>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</si>
  <si>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</si>
  <si>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</si>
  <si>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</si>
  <si>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</si>
  <si>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</si>
  <si>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</si>
  <si>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</si>
  <si>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</si>
  <si>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</si>
  <si>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</si>
  <si>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</si>
  <si>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</si>
  <si>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</si>
  <si>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</si>
  <si>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</si>
  <si>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</si>
  <si>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</si>
  <si>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</si>
  <si>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</si>
  <si>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</si>
  <si>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</si>
  <si>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</si>
  <si>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</si>
  <si>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</si>
  <si>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</si>
  <si>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</si>
  <si>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</si>
  <si>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</si>
  <si>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</si>
  <si>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</si>
  <si>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</si>
  <si>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</si>
  <si>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</si>
  <si>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</si>
  <si>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</si>
  <si>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</si>
  <si>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</si>
  <si>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</si>
  <si>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</si>
  <si>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</si>
  <si>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</si>
  <si>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</si>
  <si>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</si>
  <si>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</si>
  <si>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</si>
  <si>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</si>
  <si>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</si>
  <si>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</si>
  <si>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</si>
  <si>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</si>
  <si>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</si>
  <si>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</si>
  <si>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</si>
  <si>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</si>
  <si>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</si>
  <si>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</si>
  <si>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</si>
  <si>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</si>
  <si>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</si>
  <si>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</si>
  <si>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</si>
  <si>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</si>
  <si>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</si>
  <si>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</si>
  <si>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</si>
  <si>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</si>
  <si>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</si>
  <si>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</si>
  <si>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</si>
  <si>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</si>
  <si>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</si>
  <si>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</si>
  <si>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</si>
  <si>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</si>
  <si>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</si>
  <si>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</si>
  <si>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</si>
  <si>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</si>
  <si>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</si>
  <si>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</si>
  <si>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</si>
  <si>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</si>
  <si>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</si>
  <si>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</si>
  <si>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</si>
  <si>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</si>
  <si>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</si>
  <si>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</si>
  <si>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</si>
  <si>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</si>
  <si>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</si>
  <si>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</si>
  <si>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</si>
  <si>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</si>
  <si>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</si>
  <si>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</si>
  <si>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</si>
  <si>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</si>
  <si>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</si>
  <si>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</si>
  <si>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</si>
  <si>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</si>
  <si>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</si>
  <si>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</si>
  <si>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</si>
  <si>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</si>
  <si>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</si>
  <si>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</si>
  <si>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</si>
  <si>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</si>
  <si>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</si>
  <si>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</si>
  <si>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</si>
  <si>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</si>
  <si>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</si>
  <si>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</si>
  <si>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</si>
  <si>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</si>
  <si>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</si>
  <si>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</si>
  <si>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</si>
  <si>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</si>
  <si>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</si>
  <si>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</si>
  <si>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</si>
  <si>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</si>
  <si>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</si>
  <si>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</si>
  <si>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</si>
  <si>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</si>
  <si>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</si>
  <si>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</si>
  <si>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</si>
  <si>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</si>
  <si>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</si>
  <si>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</si>
  <si>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</si>
  <si>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</si>
  <si>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</si>
  <si>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</si>
  <si>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</si>
  <si>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</si>
  <si>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</si>
  <si>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</si>
  <si>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</si>
  <si>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</si>
  <si>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</si>
  <si>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</si>
  <si>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</si>
  <si>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</si>
  <si>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</si>
  <si>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</si>
  <si>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</si>
  <si>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</si>
  <si>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</si>
  <si>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</si>
  <si>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</si>
  <si>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</si>
  <si>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</si>
  <si>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</si>
  <si>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</si>
  <si>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</si>
  <si>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</si>
  <si>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</si>
  <si>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</si>
  <si>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</si>
  <si>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</si>
  <si>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</si>
  <si>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</si>
  <si>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</si>
  <si>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</si>
  <si>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</si>
  <si>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</si>
  <si>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</si>
  <si>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</si>
  <si>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</si>
  <si>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</si>
  <si>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</si>
  <si>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</si>
  <si>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</si>
  <si>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</si>
  <si>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</si>
  <si>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</si>
  <si>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</si>
  <si>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</si>
  <si>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</si>
  <si>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</si>
  <si>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</si>
  <si>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</si>
  <si>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</si>
  <si>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</si>
  <si>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</si>
  <si>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</si>
  <si>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</si>
  <si>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</si>
  <si>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</si>
  <si>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</si>
  <si>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</si>
  <si>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</si>
  <si>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</si>
  <si>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</si>
  <si>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</si>
  <si>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</si>
  <si>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</si>
  <si>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</si>
  <si>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</si>
  <si>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</si>
  <si>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</si>
  <si>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</si>
  <si>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</si>
  <si>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</si>
  <si>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</si>
  <si>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</si>
  <si>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</si>
  <si>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</si>
  <si>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</si>
  <si>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</si>
  <si>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</si>
  <si>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</si>
  <si>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</si>
  <si>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</si>
  <si>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</si>
  <si>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</si>
  <si>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</si>
  <si>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</si>
  <si>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</si>
  <si>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</si>
  <si>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</si>
  <si>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</si>
  <si>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</si>
  <si>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</si>
  <si>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</si>
  <si>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</si>
  <si>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</si>
  <si>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</si>
  <si>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</si>
  <si>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</si>
  <si>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</si>
  <si>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</si>
  <si>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</si>
  <si>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</si>
  <si>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</si>
  <si>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</si>
  <si>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</si>
  <si>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</si>
  <si>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</si>
  <si>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</si>
  <si>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</si>
  <si>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</si>
  <si>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</si>
  <si>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</si>
  <si>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</si>
  <si>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</si>
  <si>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</si>
  <si>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</si>
  <si>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</si>
  <si>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</si>
  <si>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</si>
  <si>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</si>
  <si>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</si>
  <si>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</si>
  <si>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</si>
  <si>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</si>
  <si>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</si>
  <si>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</si>
  <si>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</si>
  <si>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</si>
  <si>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</si>
  <si>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</si>
  <si>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</si>
  <si>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</si>
  <si>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</si>
  <si>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</si>
  <si>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</si>
  <si>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</si>
  <si>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</si>
  <si>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</si>
  <si>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</si>
  <si>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</si>
  <si>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</si>
  <si>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</si>
  <si>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</si>
  <si>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</si>
  <si>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</si>
  <si>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</si>
  <si>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</si>
  <si>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</si>
  <si>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</si>
  <si>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</si>
  <si>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</si>
  <si>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</si>
  <si>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</si>
  <si>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</si>
  <si>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</si>
  <si>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</si>
  <si>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</si>
  <si>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</si>
  <si>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</si>
  <si>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</si>
  <si>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</si>
  <si>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</si>
  <si>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</si>
  <si>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</si>
  <si>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</si>
  <si>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</si>
  <si>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</si>
  <si>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</si>
  <si>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</si>
  <si>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</si>
  <si>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</si>
  <si>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</si>
  <si>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</si>
  <si>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</si>
  <si>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</si>
  <si>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</si>
  <si>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</si>
  <si>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</si>
  <si>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</si>
  <si>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</si>
  <si>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</si>
  <si>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</si>
  <si>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</si>
  <si>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</si>
  <si>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</si>
  <si>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</si>
  <si>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</si>
  <si>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</si>
  <si>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</si>
  <si>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</si>
  <si>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</si>
  <si>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</si>
  <si>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</si>
  <si>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</si>
  <si>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</si>
  <si>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</si>
  <si>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</si>
  <si>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</si>
  <si>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</si>
  <si>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</si>
  <si>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</si>
  <si>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</si>
  <si>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</si>
  <si>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</si>
  <si>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</si>
  <si>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</si>
  <si>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</si>
  <si>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</si>
  <si>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</si>
  <si>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</si>
  <si>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</si>
  <si>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</si>
  <si>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</si>
  <si>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</si>
  <si>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</si>
  <si>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</si>
  <si>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</si>
  <si>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</si>
  <si>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</si>
  <si>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</si>
  <si>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</si>
  <si>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</si>
  <si>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</si>
  <si>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</si>
  <si>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</si>
  <si>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</si>
  <si>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</si>
  <si>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</si>
  <si>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</si>
  <si>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</si>
  <si>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</si>
  <si>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</si>
  <si>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</si>
  <si>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</si>
  <si>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</si>
  <si>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</si>
  <si>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</si>
  <si>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</si>
  <si>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</si>
  <si>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</si>
  <si>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</si>
  <si>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</si>
  <si>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</si>
  <si>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</si>
  <si>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</si>
  <si>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</si>
  <si>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</si>
  <si>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</si>
  <si>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</si>
  <si>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</si>
  <si>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</si>
  <si>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</si>
  <si>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</si>
  <si>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</si>
  <si>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</si>
  <si>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</si>
  <si>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</si>
  <si>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</si>
  <si>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</si>
  <si>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</si>
  <si>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</si>
  <si>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</si>
  <si>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</si>
  <si>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</si>
  <si>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</si>
  <si>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</si>
  <si>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</si>
  <si>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</si>
  <si>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</si>
  <si>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</si>
  <si>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</si>
  <si>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</si>
  <si>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</si>
  <si>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</si>
  <si>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</si>
  <si>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</si>
  <si>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</si>
  <si>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</si>
  <si>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</si>
  <si>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</si>
  <si>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</si>
  <si>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</si>
  <si>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</si>
  <si>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</si>
  <si>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</si>
  <si>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</si>
  <si>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</si>
  <si>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</si>
  <si>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</si>
  <si>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</si>
  <si>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</si>
  <si>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</si>
  <si>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</si>
  <si>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</si>
  <si>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</si>
  <si>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</si>
  <si>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</si>
  <si>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</si>
  <si>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</si>
  <si>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</si>
  <si>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</si>
  <si>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</si>
  <si>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</si>
  <si>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</si>
  <si>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</si>
  <si>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</si>
  <si>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</si>
  <si>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</si>
  <si>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</si>
  <si>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</si>
  <si>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</si>
  <si>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</si>
  <si>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</si>
  <si>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</si>
  <si>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</si>
  <si>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</si>
  <si>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</si>
  <si>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</si>
  <si>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</si>
  <si>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</si>
  <si>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</si>
  <si>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</si>
  <si>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</si>
  <si>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</si>
  <si>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</si>
  <si>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</si>
  <si>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</si>
  <si>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</si>
  <si>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</si>
  <si>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</si>
  <si>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</si>
  <si>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</si>
  <si>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</si>
  <si>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</si>
  <si>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</si>
  <si>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</si>
  <si>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</si>
  <si>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</si>
  <si>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</si>
  <si>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</si>
  <si>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</si>
  <si>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</si>
  <si>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</si>
  <si>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</si>
  <si>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</si>
  <si>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</si>
  <si>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</si>
  <si>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</si>
  <si>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</si>
  <si>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</si>
  <si>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</si>
  <si>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</si>
  <si>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</si>
  <si>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</si>
  <si>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</si>
  <si>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</si>
  <si>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</si>
  <si>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</si>
  <si>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</si>
  <si>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</si>
  <si>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</si>
  <si>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</si>
  <si>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</si>
  <si>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</si>
  <si>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</si>
  <si>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</si>
  <si>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</si>
  <si>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</si>
  <si>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</si>
  <si>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</si>
  <si>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</si>
  <si>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</si>
  <si>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</si>
  <si>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</si>
  <si>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</si>
  <si>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</si>
  <si>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</si>
  <si>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</si>
  <si>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</si>
  <si>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</si>
  <si>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</si>
  <si>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</si>
  <si>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</si>
  <si>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</si>
  <si>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</si>
  <si>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</si>
  <si>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</si>
  <si>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</si>
  <si>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</si>
  <si>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</si>
  <si>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</si>
  <si>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</si>
  <si>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</si>
  <si>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</si>
  <si>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</si>
  <si>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</si>
  <si>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</si>
  <si>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</si>
  <si>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</si>
  <si>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</si>
  <si>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</si>
  <si>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</si>
  <si>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</si>
  <si>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</si>
  <si>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</si>
  <si>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</si>
  <si>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</si>
  <si>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</si>
  <si>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</si>
  <si>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</si>
  <si>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</si>
  <si>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</si>
  <si>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</si>
  <si>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</si>
  <si>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</si>
  <si>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</si>
  <si>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</si>
  <si>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</si>
  <si>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</si>
  <si>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</si>
  <si>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</si>
  <si>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</si>
  <si>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</si>
  <si>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</si>
  <si>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</si>
  <si>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</si>
  <si>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</si>
  <si>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</si>
  <si>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</si>
  <si>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</si>
  <si>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</si>
  <si>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</si>
  <si>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</si>
  <si>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</si>
  <si>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</si>
  <si>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</si>
  <si>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</si>
  <si>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</si>
  <si>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</si>
  <si>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</si>
  <si>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</si>
  <si>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</si>
  <si>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</si>
  <si>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</si>
  <si>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</si>
  <si>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</si>
  <si>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</si>
  <si>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</si>
  <si>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</si>
  <si>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</si>
  <si>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</si>
  <si>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</si>
  <si>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</si>
  <si>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</si>
  <si>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</si>
  <si>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</si>
  <si>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</si>
  <si>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</si>
  <si>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</si>
  <si>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</si>
  <si>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</si>
  <si>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</si>
  <si>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</si>
  <si>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</si>
  <si>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</si>
  <si>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</si>
  <si>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</si>
  <si>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</si>
  <si>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</si>
  <si>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</si>
  <si>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</si>
  <si>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</si>
  <si>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</si>
  <si>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</si>
  <si>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</si>
  <si>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</si>
  <si>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</si>
  <si>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</si>
  <si>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</si>
  <si>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</si>
  <si>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</si>
  <si>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</si>
  <si>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</si>
  <si>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</si>
  <si>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</si>
  <si>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</si>
  <si>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</si>
  <si>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</si>
  <si>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</si>
  <si>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</si>
  <si>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</si>
  <si>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</si>
  <si>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</si>
  <si>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</si>
  <si>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</si>
  <si>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</si>
  <si>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</si>
  <si>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</si>
  <si>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</si>
  <si>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</si>
  <si>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</si>
  <si>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</si>
  <si>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</si>
  <si>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</si>
  <si>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</si>
  <si>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</si>
  <si>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</si>
  <si>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</si>
  <si>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</si>
  <si>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</si>
  <si>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</si>
  <si>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</si>
  <si>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</si>
  <si>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</si>
  <si>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</si>
  <si>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</si>
  <si>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</si>
  <si>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</si>
  <si>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</si>
  <si>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</si>
  <si>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</si>
  <si>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</si>
  <si>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</si>
  <si>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</si>
  <si>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</si>
  <si>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</si>
  <si>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</si>
  <si>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</si>
  <si>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</si>
  <si>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</si>
  <si>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</si>
  <si>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</si>
  <si>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</si>
  <si>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</si>
  <si>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</si>
  <si>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</si>
  <si>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</si>
  <si>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</si>
  <si>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</si>
  <si>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</si>
  <si>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</si>
  <si>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</si>
  <si>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</si>
  <si>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</si>
  <si>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</si>
  <si>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</si>
  <si>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</si>
  <si>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</si>
  <si>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</si>
  <si>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</si>
  <si>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</si>
  <si>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</si>
  <si>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</si>
  <si>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</si>
  <si>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</si>
  <si>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</si>
  <si>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</si>
  <si>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</si>
  <si>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</si>
  <si>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</si>
  <si>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</si>
  <si>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</si>
  <si>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</si>
  <si>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</si>
  <si>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</si>
  <si>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</si>
  <si>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</si>
  <si>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</si>
  <si>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</si>
  <si>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</si>
  <si>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</si>
  <si>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</si>
  <si>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</si>
  <si>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</si>
  <si>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</si>
  <si>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</si>
  <si>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</si>
  <si>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</si>
  <si>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</si>
  <si>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</si>
  <si>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</si>
  <si>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</si>
  <si>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</si>
  <si>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</si>
  <si>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</si>
  <si>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</si>
  <si>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</si>
  <si>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</si>
  <si>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</si>
  <si>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</si>
  <si>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</si>
  <si>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</si>
  <si>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</si>
  <si>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</si>
  <si>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</si>
  <si>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</si>
  <si>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</si>
  <si>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</si>
  <si>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</si>
  <si>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</si>
  <si>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</si>
  <si>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</si>
  <si>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</si>
  <si>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</si>
  <si>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</si>
  <si>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</si>
  <si>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</si>
  <si>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</si>
  <si>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</si>
  <si>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</si>
  <si>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</si>
  <si>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</si>
  <si>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</si>
  <si>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</si>
  <si>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</si>
  <si>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</si>
  <si>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</si>
  <si>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</si>
  <si>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</si>
  <si>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</si>
  <si>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</si>
  <si>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</si>
  <si>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</si>
  <si>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</si>
  <si>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</si>
  <si>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</si>
  <si>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</si>
  <si>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</si>
  <si>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</si>
  <si>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</si>
  <si>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</si>
  <si>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</si>
  <si>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</si>
  <si>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</si>
  <si>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</si>
  <si>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</si>
  <si>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</si>
  <si>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</si>
  <si>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</si>
  <si>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</si>
  <si>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</si>
  <si>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</si>
  <si>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</si>
  <si>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</si>
  <si>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</si>
  <si>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</si>
  <si>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</si>
  <si>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</si>
  <si>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</si>
  <si>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</si>
  <si>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</si>
  <si>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</si>
  <si>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</si>
  <si>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</si>
  <si>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</si>
  <si>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</si>
  <si>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</si>
  <si>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</si>
  <si>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</si>
  <si>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</si>
  <si>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</si>
  <si>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</si>
  <si>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</si>
  <si>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</si>
  <si>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</si>
  <si>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</si>
  <si>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</si>
  <si>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</si>
  <si>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</si>
  <si>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</si>
  <si>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</si>
  <si>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</si>
  <si>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</si>
  <si>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</si>
  <si>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</si>
  <si>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</si>
  <si>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</si>
  <si>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</si>
  <si>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</si>
  <si>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</si>
  <si>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</si>
  <si>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</si>
  <si>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</si>
  <si>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</si>
  <si>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</si>
  <si>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</si>
  <si>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</si>
  <si>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</si>
  <si>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</si>
  <si>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</si>
  <si>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</si>
  <si>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</si>
  <si>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</si>
  <si>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</si>
  <si>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</si>
  <si>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</si>
  <si>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</si>
  <si>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</si>
  <si>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</si>
  <si>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</si>
  <si>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</si>
  <si>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</si>
  <si>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</si>
  <si>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</si>
  <si>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</si>
  <si>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</si>
  <si>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</si>
  <si>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</si>
  <si>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</si>
  <si>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</si>
  <si>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</si>
  <si>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</si>
  <si>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</si>
  <si>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</si>
  <si>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</si>
  <si>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</si>
  <si>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</si>
  <si>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</si>
  <si>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</si>
  <si>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</si>
  <si>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</si>
  <si>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</si>
  <si>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</si>
  <si>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</si>
  <si>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</si>
  <si>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</si>
  <si>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</si>
  <si>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</si>
  <si>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</si>
  <si>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</si>
  <si>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</si>
  <si>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</si>
  <si>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</si>
  <si>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</si>
  <si>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</si>
  <si>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</si>
  <si>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</si>
  <si>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</si>
  <si>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</si>
  <si>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</si>
  <si>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</si>
  <si>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</si>
  <si>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</si>
  <si>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</si>
  <si>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</si>
  <si>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</si>
  <si>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</si>
  <si>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</si>
  <si>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</si>
  <si>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</si>
  <si>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</si>
  <si>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</si>
  <si>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</si>
  <si>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</si>
  <si>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</si>
  <si>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</si>
  <si>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</si>
  <si>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</si>
  <si>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</si>
  <si>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</si>
  <si>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</si>
  <si>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</si>
  <si>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</si>
  <si>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</si>
  <si>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</si>
  <si>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</si>
  <si>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</si>
  <si>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</si>
  <si>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</si>
  <si>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</si>
  <si>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</si>
  <si>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</si>
  <si>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</si>
  <si>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</si>
  <si>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</si>
  <si>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</si>
  <si>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</si>
  <si>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</si>
  <si>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</si>
  <si>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</si>
  <si>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</si>
  <si>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</si>
  <si>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</si>
  <si>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</si>
  <si>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</si>
  <si>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</si>
  <si>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</si>
  <si>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</si>
  <si>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</si>
  <si>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</si>
  <si>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</si>
  <si>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</si>
  <si>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</si>
  <si>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</si>
  <si>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</si>
  <si>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</si>
  <si>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</si>
  <si>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</si>
  <si>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</si>
  <si>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</si>
  <si>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</si>
  <si>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</si>
  <si>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</si>
  <si>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</si>
  <si>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</si>
  <si>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</si>
  <si>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</si>
  <si>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</si>
  <si>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</si>
  <si>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</si>
  <si>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</si>
  <si>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</si>
  <si>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</si>
  <si>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</si>
  <si>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</si>
  <si>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</si>
  <si>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</si>
  <si>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</si>
  <si>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</si>
  <si>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</si>
  <si>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</si>
  <si>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</si>
  <si>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</si>
  <si>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</si>
  <si>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</si>
  <si>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</si>
  <si>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</si>
  <si>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</si>
  <si>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</si>
  <si>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</si>
  <si>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</si>
  <si>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</si>
  <si>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</si>
  <si>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</si>
  <si>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</si>
  <si>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</si>
  <si>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</si>
  <si>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</si>
  <si>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</si>
  <si>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</si>
  <si>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</si>
  <si>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</si>
  <si>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</si>
  <si>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</si>
  <si>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</si>
  <si>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</si>
  <si>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</si>
  <si>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</si>
  <si>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</si>
  <si>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</si>
  <si>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</si>
  <si>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</si>
  <si>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</si>
  <si>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</si>
  <si>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</si>
  <si>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</si>
  <si>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</si>
  <si>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</si>
  <si>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</si>
  <si>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</si>
  <si>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</si>
  <si>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</si>
  <si>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</si>
  <si>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</si>
  <si>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</si>
  <si>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</si>
  <si>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</si>
  <si>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</si>
  <si>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</si>
  <si>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</si>
  <si>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</si>
  <si>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</si>
  <si>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</si>
  <si>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</si>
  <si>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</si>
  <si>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</si>
  <si>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</si>
  <si>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</si>
  <si>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</si>
  <si>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</si>
  <si>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</si>
  <si>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</si>
  <si>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</si>
  <si>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</si>
  <si>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</si>
  <si>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</si>
  <si>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</si>
  <si>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</si>
  <si>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</si>
  <si>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</si>
  <si>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</si>
  <si>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</si>
  <si>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</si>
  <si>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</si>
  <si>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</si>
  <si>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</si>
  <si>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</si>
  <si>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</si>
  <si>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</si>
  <si>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</si>
  <si>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</si>
  <si>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</si>
  <si>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</si>
  <si>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</si>
  <si>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</si>
  <si>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</si>
  <si>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</si>
  <si>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</si>
  <si>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</si>
  <si>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</si>
  <si>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</si>
  <si>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</si>
  <si>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</si>
  <si>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</si>
  <si>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</si>
  <si>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</si>
  <si>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</si>
  <si>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</si>
  <si>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</si>
  <si>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</si>
  <si>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</si>
  <si>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</si>
  <si>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</si>
  <si>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</si>
  <si>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</si>
  <si>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</si>
  <si>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</si>
  <si>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</si>
  <si>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</si>
  <si>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</si>
  <si>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</si>
  <si>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</si>
  <si>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</si>
  <si>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</si>
  <si>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</si>
  <si>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</si>
  <si>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</si>
  <si>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</si>
  <si>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</si>
  <si>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</si>
  <si>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</si>
  <si>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</si>
  <si>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</si>
  <si>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</si>
  <si>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</si>
  <si>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</si>
  <si>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</si>
  <si>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</si>
  <si>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</si>
  <si>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</si>
  <si>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</si>
  <si>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</si>
  <si>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</si>
  <si>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</si>
  <si>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</si>
  <si>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</si>
  <si>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</si>
  <si>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</si>
  <si>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</si>
  <si>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</si>
  <si>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</si>
  <si>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</si>
  <si>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</si>
  <si>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</si>
  <si>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</si>
  <si>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</si>
  <si>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</si>
  <si>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</si>
  <si>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</si>
  <si>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</si>
  <si>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</si>
  <si>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</si>
  <si>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</si>
  <si>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</si>
  <si>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</si>
  <si>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</si>
  <si>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</si>
  <si>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</si>
  <si>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</si>
  <si>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</si>
  <si>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</si>
  <si>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</si>
  <si>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</si>
  <si>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</si>
  <si>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</si>
  <si>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</si>
  <si>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</si>
  <si>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</si>
  <si>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</si>
  <si>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</si>
  <si>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</si>
  <si>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</si>
  <si>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</si>
  <si>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</si>
  <si>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</si>
  <si>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</si>
  <si>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</si>
  <si>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</si>
  <si>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</si>
  <si>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</si>
  <si>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</si>
  <si>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</si>
  <si>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</si>
  <si>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</si>
  <si>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</si>
  <si>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</si>
  <si>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</si>
  <si>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</si>
  <si>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</si>
  <si>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</si>
  <si>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</si>
  <si>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</si>
  <si>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</si>
  <si>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</si>
  <si>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</si>
  <si>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</si>
  <si>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</si>
  <si>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</si>
  <si>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</si>
  <si>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</si>
  <si>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</si>
  <si>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</si>
  <si>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</si>
  <si>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</si>
  <si>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</si>
  <si>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</si>
  <si>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</si>
  <si>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</si>
  <si>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</si>
  <si>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</si>
  <si>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</si>
  <si>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</si>
  <si>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</si>
  <si>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</si>
  <si>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</si>
  <si>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</si>
  <si>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</si>
  <si>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</si>
  <si>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</si>
  <si>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</si>
  <si>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</si>
  <si>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</si>
  <si>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</si>
  <si>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</si>
  <si>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</si>
  <si>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</si>
  <si>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</si>
  <si>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</si>
  <si>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</si>
  <si>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</si>
  <si>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</si>
  <si>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</si>
  <si>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</si>
  <si>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</si>
  <si>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</si>
  <si>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</si>
  <si>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</si>
  <si>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</si>
  <si>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</si>
  <si>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</si>
  <si>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</si>
  <si>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</si>
  <si>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</si>
  <si>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</si>
  <si>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</si>
  <si>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</si>
  <si>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</si>
  <si>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</si>
  <si>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</si>
  <si>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</si>
  <si>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</si>
  <si>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</si>
  <si>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</si>
  <si>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</si>
  <si>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</si>
  <si>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</si>
  <si>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</si>
  <si>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</si>
  <si>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</si>
  <si>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</si>
  <si>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</si>
  <si>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</si>
  <si>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</si>
  <si>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</si>
  <si>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</si>
  <si>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</si>
  <si>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</si>
  <si>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</si>
  <si>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</si>
  <si>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</si>
  <si>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</si>
  <si>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</si>
  <si>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</si>
  <si>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</si>
  <si>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</si>
  <si>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</si>
  <si>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</si>
  <si>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</si>
  <si>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</si>
  <si>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</si>
  <si>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</si>
  <si>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</si>
  <si>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</si>
  <si>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</si>
  <si>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</si>
  <si>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</si>
  <si>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</si>
  <si>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</si>
  <si>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</si>
  <si>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</si>
  <si>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</si>
  <si>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</si>
  <si>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</si>
  <si>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</si>
  <si>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</si>
  <si>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</si>
  <si>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</si>
  <si>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</si>
  <si>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</si>
  <si>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</si>
  <si>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</si>
  <si>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</si>
  <si>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</si>
  <si>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</si>
  <si>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</si>
  <si>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</si>
  <si>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</si>
  <si>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</si>
  <si>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</si>
  <si>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</si>
  <si>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</si>
  <si>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</si>
  <si>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</si>
  <si>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</si>
  <si>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</si>
  <si>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</si>
  <si>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</si>
  <si>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</si>
  <si>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</si>
  <si>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</si>
  <si>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</si>
  <si>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</si>
  <si>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</si>
  <si>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</si>
  <si>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</si>
  <si>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</si>
  <si>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</si>
  <si>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</si>
  <si>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</si>
  <si>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</si>
  <si>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</si>
  <si>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</si>
  <si>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</si>
  <si>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</si>
  <si>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</si>
  <si>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</si>
  <si>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</si>
  <si>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</si>
  <si>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</si>
  <si>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</si>
  <si>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</si>
  <si>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</si>
  <si>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</si>
  <si>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</si>
  <si>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</si>
  <si>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</si>
  <si>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</si>
  <si>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</si>
  <si>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</si>
  <si>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</si>
  <si>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</si>
  <si>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</si>
  <si>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</si>
  <si>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</si>
  <si>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</si>
  <si>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</si>
  <si>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</si>
  <si>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</si>
  <si>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</si>
  <si>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</si>
  <si>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</si>
  <si>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</si>
  <si>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</si>
  <si>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</si>
  <si>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</si>
  <si>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</si>
  <si>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</si>
  <si>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</si>
  <si>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</si>
  <si>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</si>
  <si>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</si>
  <si>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</si>
  <si>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</si>
  <si>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</si>
  <si>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</si>
  <si>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</si>
  <si>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</si>
  <si>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</si>
  <si>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</si>
  <si>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</si>
  <si>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</si>
  <si>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</si>
  <si>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</si>
  <si>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</si>
  <si>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</si>
  <si>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</si>
  <si>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</si>
  <si>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</si>
  <si>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</si>
  <si>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</si>
  <si>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</si>
  <si>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</si>
  <si>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</si>
  <si>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</si>
  <si>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</si>
  <si>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</si>
  <si>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</si>
  <si>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</si>
  <si>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</si>
  <si>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</si>
  <si>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</si>
  <si>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</si>
  <si>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</si>
  <si>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</si>
  <si>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</si>
  <si>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</si>
  <si>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</si>
  <si>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</si>
  <si>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</si>
  <si>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</si>
  <si>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</si>
  <si>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</si>
  <si>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</si>
  <si>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</si>
  <si>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</si>
  <si>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</si>
  <si>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</si>
  <si>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</si>
  <si>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</si>
  <si>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</si>
  <si>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</si>
  <si>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</si>
  <si>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</si>
  <si>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</si>
  <si>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</si>
  <si>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</si>
  <si>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</si>
  <si>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</si>
  <si>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</si>
  <si>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</si>
  <si>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</si>
  <si>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</si>
  <si>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</si>
  <si>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</si>
  <si>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</si>
  <si>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</si>
  <si>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</si>
  <si>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</si>
  <si>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</si>
  <si>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</si>
  <si>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</si>
  <si>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</si>
  <si>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</si>
  <si>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</si>
  <si>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</si>
  <si>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</si>
  <si>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</si>
  <si>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</si>
  <si>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</si>
  <si>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</si>
  <si>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</si>
  <si>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</si>
  <si>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</si>
  <si>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</si>
  <si>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</si>
  <si>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</si>
  <si>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</si>
  <si>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</si>
  <si>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</si>
  <si>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</si>
  <si>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</si>
  <si>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</si>
  <si>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</si>
  <si>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</si>
  <si>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</si>
  <si>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</si>
  <si>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</si>
  <si>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</si>
  <si>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</si>
  <si>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</si>
  <si>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</si>
  <si>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</si>
  <si>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</si>
  <si>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</si>
  <si>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</si>
  <si>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</si>
  <si>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</si>
  <si>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</si>
  <si>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</si>
  <si>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</si>
  <si>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</si>
  <si>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</si>
  <si>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</si>
  <si>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</si>
  <si>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</si>
  <si>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</si>
  <si>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</si>
  <si>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</si>
  <si>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</si>
  <si>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</si>
  <si>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</si>
  <si>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</si>
  <si>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</si>
  <si>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</si>
  <si>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</si>
  <si>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</si>
  <si>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</si>
  <si>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</si>
  <si>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</si>
  <si>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</si>
  <si>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</si>
  <si>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</si>
  <si>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</si>
  <si>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</si>
  <si>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</si>
  <si>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</si>
  <si>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</si>
  <si>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</si>
  <si>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</si>
  <si>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</si>
  <si>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</si>
  <si>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</si>
  <si>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</si>
  <si>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</si>
  <si>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</si>
  <si>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</si>
  <si>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</si>
  <si>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</si>
  <si>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</si>
  <si>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</si>
  <si>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</si>
  <si>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</si>
  <si>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</si>
  <si>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</si>
  <si>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</si>
  <si>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</si>
  <si>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</si>
  <si>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</si>
  <si>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</si>
  <si>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</si>
  <si>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</si>
  <si>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</si>
  <si>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</si>
  <si>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</si>
  <si>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</si>
  <si>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</si>
  <si>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</si>
  <si>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</si>
  <si>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</si>
  <si>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</si>
  <si>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</si>
  <si>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</si>
  <si>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</si>
  <si>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</si>
  <si>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</si>
  <si>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</si>
  <si>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</si>
  <si>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</si>
  <si>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</si>
  <si>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</si>
  <si>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</si>
  <si>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</si>
  <si>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</si>
  <si>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</si>
  <si>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</si>
  <si>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</si>
  <si>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</si>
  <si>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</si>
  <si>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</si>
  <si>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</si>
  <si>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</si>
  <si>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</si>
  <si>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</si>
  <si>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</si>
  <si>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</si>
  <si>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</si>
  <si>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</si>
  <si>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</si>
  <si>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</si>
  <si>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</si>
  <si>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</si>
  <si>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</si>
  <si>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</si>
  <si>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</si>
  <si>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</si>
  <si>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</si>
  <si>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</si>
  <si>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</si>
  <si>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</si>
  <si>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</si>
  <si>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</si>
  <si>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</si>
  <si>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</si>
  <si>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</si>
  <si>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</si>
  <si>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</si>
  <si>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</si>
  <si>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</si>
  <si>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</si>
  <si>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</si>
  <si>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</si>
  <si>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</si>
  <si>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</si>
  <si>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</si>
  <si>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</si>
  <si>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</si>
  <si>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</si>
  <si>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</si>
  <si>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</si>
  <si>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</si>
  <si>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</si>
  <si>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</si>
  <si>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</si>
  <si>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</si>
  <si>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</si>
  <si>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</si>
  <si>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</si>
  <si>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</si>
  <si>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</si>
  <si>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</si>
  <si>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</si>
  <si>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</si>
  <si>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</si>
  <si>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</si>
  <si>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</si>
  <si>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</si>
  <si>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</si>
  <si>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</si>
  <si>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</si>
  <si>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</si>
  <si>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</si>
  <si>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</si>
  <si>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</si>
  <si>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</si>
  <si>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</si>
  <si>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</si>
  <si>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</si>
  <si>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</si>
  <si>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</si>
  <si>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</si>
  <si>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</si>
  <si>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</si>
  <si>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</si>
  <si>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</si>
  <si>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</si>
  <si>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</si>
  <si>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</si>
  <si>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</si>
  <si>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</si>
  <si>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</si>
  <si>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</si>
  <si>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</si>
  <si>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</si>
  <si>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</si>
  <si>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</si>
  <si>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</si>
  <si>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</si>
  <si>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</si>
  <si>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</si>
  <si>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</si>
  <si>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</si>
  <si>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</si>
  <si>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</si>
  <si>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</si>
  <si>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</si>
  <si>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</si>
  <si>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</si>
  <si>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</si>
  <si>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</si>
  <si>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</si>
  <si>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</si>
  <si>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</si>
  <si>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</si>
  <si>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</si>
  <si>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</si>
  <si>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</si>
  <si>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</si>
  <si>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</si>
  <si>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</si>
  <si>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</si>
  <si>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</si>
  <si>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</si>
  <si>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</si>
  <si>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</si>
  <si>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</si>
  <si>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</si>
  <si>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</si>
  <si>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</si>
  <si>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</si>
  <si>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</si>
  <si>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</si>
  <si>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</si>
  <si>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</si>
  <si>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</si>
  <si>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</si>
  <si>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</si>
  <si>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</si>
  <si>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</si>
  <si>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</si>
  <si>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</si>
  <si>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</si>
  <si>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</si>
  <si>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</si>
  <si>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</si>
  <si>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</si>
  <si>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</si>
  <si>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</si>
  <si>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</si>
  <si>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</si>
  <si>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</si>
  <si>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</si>
  <si>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</si>
  <si>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</si>
  <si>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</si>
  <si>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</si>
  <si>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</si>
  <si>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</si>
  <si>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</si>
  <si>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</si>
  <si>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</si>
  <si>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</si>
  <si>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</si>
  <si>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</si>
  <si>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</si>
  <si>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</si>
  <si>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</si>
  <si>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</si>
  <si>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</si>
  <si>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</si>
  <si>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</si>
  <si>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</si>
  <si>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</si>
  <si>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</si>
  <si>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</si>
  <si>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</si>
  <si>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</si>
  <si>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</si>
  <si>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</si>
  <si>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</si>
  <si>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</si>
  <si>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</si>
  <si>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</si>
  <si>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</si>
  <si>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</si>
  <si>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</si>
  <si>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</si>
  <si>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</si>
  <si>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</si>
  <si>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</si>
  <si>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</si>
  <si>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</si>
  <si>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</si>
  <si>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</si>
  <si>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</si>
  <si>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</si>
  <si>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</si>
  <si>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</si>
  <si>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</si>
  <si>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</si>
  <si>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</si>
  <si>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</si>
  <si>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</si>
  <si>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</si>
  <si>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</si>
  <si>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</si>
  <si>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</si>
  <si>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</si>
  <si>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</si>
  <si>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</si>
  <si>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</si>
  <si>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</si>
  <si>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</si>
  <si>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</si>
  <si>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</si>
  <si>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</si>
  <si>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</si>
  <si>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</si>
  <si>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</si>
  <si>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</si>
  <si>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</si>
  <si>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</si>
  <si>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</si>
  <si>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</si>
  <si>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</si>
  <si>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</si>
  <si>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</si>
  <si>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</si>
  <si>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</si>
  <si>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</si>
  <si>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</si>
  <si>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</si>
  <si>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</si>
  <si>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</si>
  <si>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</si>
  <si>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</si>
  <si>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</si>
  <si>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</si>
  <si>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</si>
  <si>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</si>
  <si>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</si>
  <si>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</si>
  <si>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</si>
  <si>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</si>
  <si>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</si>
  <si>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</si>
  <si>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</si>
  <si>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</si>
  <si>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</si>
  <si>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</si>
  <si>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</si>
  <si>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</si>
  <si>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</si>
  <si>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</si>
  <si>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</si>
  <si>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</si>
  <si>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</si>
  <si>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</si>
  <si>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</si>
  <si>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</si>
  <si>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</si>
  <si>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</si>
  <si>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</si>
  <si>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</si>
  <si>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</si>
  <si>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</si>
  <si>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</si>
  <si>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</si>
  <si>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</si>
  <si>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</si>
  <si>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</si>
  <si>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</si>
  <si>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</si>
  <si>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</si>
  <si>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</si>
  <si>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</si>
  <si>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</si>
  <si>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</si>
  <si>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</si>
  <si>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</si>
  <si>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</si>
  <si>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</si>
  <si>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</si>
  <si>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</si>
  <si>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</si>
  <si>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</si>
  <si>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</si>
  <si>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</si>
  <si>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</si>
  <si>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</si>
  <si>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</si>
  <si>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</si>
  <si>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</si>
  <si>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</si>
  <si>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</si>
  <si>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</si>
  <si>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</si>
  <si>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</si>
  <si>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</si>
  <si>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</si>
  <si>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</si>
  <si>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</si>
  <si>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</si>
  <si>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</si>
  <si>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</si>
  <si>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</si>
  <si>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</si>
  <si>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</si>
  <si>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</si>
  <si>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</si>
  <si>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</si>
  <si>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</si>
  <si>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</si>
  <si>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</si>
  <si>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</si>
  <si>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</si>
  <si>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</si>
  <si>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</si>
  <si>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</si>
  <si>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</si>
  <si>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</si>
  <si>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</si>
  <si>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</si>
  <si>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</si>
  <si>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</si>
  <si>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</si>
  <si>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</si>
  <si>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</si>
  <si>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</si>
  <si>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</si>
  <si>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</si>
  <si>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</si>
  <si>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</si>
  <si>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</si>
  <si>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</si>
  <si>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</si>
  <si>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</si>
  <si>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</si>
  <si>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</si>
  <si>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</si>
  <si>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</si>
  <si>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</si>
  <si>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</si>
  <si>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</si>
  <si>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</si>
  <si>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</si>
  <si>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</si>
  <si>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</si>
  <si>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</si>
  <si>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</si>
  <si>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</si>
  <si>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</si>
  <si>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</si>
  <si>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</si>
  <si>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</si>
  <si>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</si>
  <si>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</si>
  <si>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</si>
  <si>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</si>
  <si>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</si>
  <si>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</si>
  <si>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</si>
  <si>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</si>
  <si>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</si>
  <si>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</si>
  <si>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</si>
  <si>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</si>
  <si>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</si>
  <si>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</si>
  <si>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</si>
  <si>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</si>
  <si>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</si>
  <si>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</si>
  <si>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</si>
  <si>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</si>
  <si>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</si>
  <si>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</si>
  <si>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</si>
  <si>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</si>
  <si>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</si>
  <si>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</si>
  <si>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</si>
  <si>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</si>
  <si>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</si>
  <si>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</si>
  <si>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</si>
  <si>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</si>
  <si>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</si>
  <si>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</si>
  <si>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</si>
  <si>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</si>
  <si>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</si>
  <si>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</si>
  <si>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</si>
  <si>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</si>
  <si>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</si>
  <si>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</si>
  <si>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</si>
  <si>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</si>
  <si>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</si>
  <si>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</si>
  <si>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</si>
  <si>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</si>
  <si>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</si>
  <si>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</si>
  <si>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</si>
  <si>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</si>
  <si>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</si>
  <si>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</si>
  <si>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</si>
  <si>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</si>
  <si>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</si>
  <si>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</si>
  <si>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</si>
  <si>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</si>
  <si>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</si>
  <si>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</si>
  <si>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</si>
  <si>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</si>
  <si>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</si>
  <si>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</si>
  <si>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</si>
  <si>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</si>
  <si>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</si>
  <si>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</si>
  <si>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</si>
  <si>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</si>
  <si>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</si>
  <si>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</si>
  <si>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</si>
  <si>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</si>
  <si>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</si>
  <si>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</si>
  <si>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</si>
  <si>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</si>
  <si>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</si>
  <si>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</si>
  <si>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</si>
  <si>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</si>
  <si>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</si>
  <si>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</si>
  <si>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</si>
  <si>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</si>
  <si>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</si>
  <si>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</si>
  <si>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</si>
  <si>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</si>
  <si>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</si>
  <si>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</si>
  <si>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</si>
  <si>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</si>
  <si>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</si>
  <si>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</si>
  <si>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</si>
  <si>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</si>
  <si>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</si>
  <si>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</si>
  <si>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</si>
  <si>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</si>
  <si>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</si>
  <si>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</si>
  <si>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</si>
  <si>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</si>
  <si>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</si>
  <si>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</si>
  <si>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</si>
  <si>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</si>
  <si>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</si>
  <si>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</si>
  <si>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</si>
  <si>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</si>
  <si>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</si>
  <si>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</si>
  <si>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</si>
  <si>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</si>
  <si>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</si>
  <si>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</si>
  <si>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</si>
  <si>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</si>
  <si>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</si>
  <si>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</si>
  <si>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</si>
  <si>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</si>
  <si>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</si>
  <si>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</si>
  <si>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</si>
  <si>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</si>
  <si>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</si>
  <si>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</si>
  <si>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</si>
  <si>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</si>
  <si>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</si>
  <si>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</si>
  <si>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</si>
  <si>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</si>
  <si>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</si>
  <si>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</si>
  <si>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</si>
  <si>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</si>
  <si>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</si>
  <si>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</si>
  <si>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</si>
  <si>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</si>
  <si>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</si>
  <si>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</si>
  <si>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</si>
  <si>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</si>
  <si>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</si>
  <si>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</si>
  <si>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</si>
  <si>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</si>
  <si>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</si>
  <si>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</si>
  <si>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</si>
  <si>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</si>
  <si>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</si>
  <si>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</si>
  <si>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</si>
  <si>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</si>
  <si>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</si>
  <si>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</si>
  <si>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</si>
  <si>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</si>
  <si>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</si>
  <si>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</si>
  <si>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</si>
  <si>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</si>
  <si>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</si>
  <si>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</si>
  <si>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</si>
  <si>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</si>
  <si>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</si>
  <si>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</si>
  <si>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</si>
  <si>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</si>
  <si>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</si>
  <si>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</si>
  <si>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</si>
  <si>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</si>
  <si>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</si>
  <si>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</si>
  <si>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</si>
  <si>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</si>
  <si>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</si>
  <si>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</si>
  <si>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</si>
  <si>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</si>
  <si>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</si>
  <si>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</si>
  <si>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</si>
  <si>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</si>
  <si>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</si>
  <si>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</si>
  <si>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</si>
  <si>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</si>
  <si>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</si>
  <si>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</si>
  <si>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</si>
  <si>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</si>
  <si>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</si>
  <si>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</si>
  <si>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</si>
  <si>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</si>
  <si>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</si>
  <si>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</si>
  <si>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</si>
  <si>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</si>
  <si>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</si>
  <si>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</si>
  <si>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</si>
  <si>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</si>
  <si>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</si>
  <si>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</si>
  <si>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</si>
  <si>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</si>
  <si>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</si>
  <si>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</si>
  <si>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</si>
  <si>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</si>
  <si>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</si>
  <si>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</si>
  <si>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</si>
  <si>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</si>
  <si>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</si>
  <si>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</si>
  <si>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</si>
  <si>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</si>
  <si>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</si>
  <si>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</si>
  <si>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</si>
  <si>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</si>
  <si>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</si>
  <si>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</si>
  <si>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</si>
  <si>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</si>
  <si>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</si>
  <si>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</si>
  <si>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</si>
  <si>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</si>
  <si>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</si>
  <si>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</si>
  <si>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</si>
  <si>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</si>
  <si>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</si>
  <si>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</si>
  <si>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</si>
  <si>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</si>
  <si>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</si>
  <si>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</si>
  <si>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</si>
  <si>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</si>
  <si>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</si>
  <si>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</si>
  <si>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</si>
  <si>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</si>
  <si>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</si>
  <si>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</si>
  <si>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</si>
  <si>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</si>
  <si>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</si>
  <si>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</si>
  <si>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</si>
  <si>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</si>
  <si>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</si>
  <si>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</si>
  <si>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</si>
  <si>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</si>
  <si>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</si>
  <si>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</si>
  <si>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</si>
  <si>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</si>
  <si>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</si>
  <si>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</si>
  <si>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</si>
  <si>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</si>
  <si>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</si>
  <si>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</si>
  <si>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</si>
  <si>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</si>
  <si>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</si>
  <si>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</si>
  <si>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</si>
  <si>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</si>
  <si>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</si>
  <si>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</si>
  <si>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</si>
  <si>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</si>
  <si>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</si>
  <si>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</si>
  <si>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</si>
  <si>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</si>
  <si>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</si>
  <si>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</si>
  <si>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</si>
  <si>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</si>
  <si>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</si>
  <si>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</si>
  <si>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</si>
  <si>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</si>
  <si>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</si>
  <si>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</si>
  <si>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</si>
  <si>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</si>
  <si>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</si>
  <si>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</si>
  <si>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</si>
  <si>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</si>
  <si>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</si>
  <si>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</si>
  <si>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</si>
  <si>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</si>
  <si>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</si>
  <si>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</si>
  <si>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</si>
  <si>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</si>
  <si>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</si>
  <si>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</si>
  <si>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</si>
  <si>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</si>
  <si>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</si>
  <si>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</si>
  <si>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</si>
  <si>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</si>
  <si>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</si>
  <si>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</si>
  <si>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</si>
  <si>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</si>
  <si>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</si>
  <si>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</si>
  <si>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</si>
  <si>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</si>
  <si>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</si>
  <si>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</si>
  <si>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</si>
  <si>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</si>
  <si>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</si>
  <si>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</si>
  <si>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</si>
  <si>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</si>
  <si>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</si>
  <si>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</si>
  <si>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</si>
  <si>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</si>
  <si>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</si>
  <si>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</si>
  <si>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</si>
  <si>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</si>
  <si>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</si>
  <si>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</si>
  <si>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</si>
  <si>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</si>
  <si>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</si>
  <si>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</si>
  <si>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</si>
  <si>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</si>
  <si>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</si>
  <si>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</si>
  <si>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</si>
  <si>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</si>
  <si>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</si>
  <si>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</si>
  <si>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</si>
  <si>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</si>
  <si>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</si>
  <si>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</si>
  <si>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</si>
  <si>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</si>
  <si>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</si>
  <si>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</si>
  <si>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</si>
  <si>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</si>
  <si>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</si>
  <si>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</si>
  <si>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</si>
  <si>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</si>
  <si>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</si>
  <si>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</si>
  <si>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</si>
  <si>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</si>
  <si>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</si>
  <si>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</si>
  <si>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</si>
  <si>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</si>
  <si>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</si>
  <si>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</si>
  <si>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</si>
  <si>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</si>
  <si>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</si>
  <si>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</si>
  <si>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</si>
  <si>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</si>
  <si>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</si>
  <si>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</si>
  <si>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</si>
  <si>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</si>
  <si>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</si>
  <si>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</si>
  <si>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</si>
  <si>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</si>
  <si>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</si>
  <si>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</si>
  <si>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</si>
  <si>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</si>
  <si>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</si>
  <si>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</si>
  <si>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</si>
  <si>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</si>
  <si>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</si>
  <si>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</si>
  <si>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</si>
  <si>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</si>
  <si>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</si>
  <si>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</si>
  <si>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</si>
  <si>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</si>
  <si>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</si>
  <si>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</si>
  <si>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</si>
  <si>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</si>
  <si>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</si>
  <si>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</si>
  <si>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</si>
  <si>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</si>
  <si>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</si>
  <si>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</si>
  <si>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</si>
  <si>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</si>
  <si>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</si>
  <si>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</si>
  <si>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</si>
  <si>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</si>
  <si>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</si>
  <si>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</si>
  <si>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</si>
  <si>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</si>
  <si>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</si>
  <si>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</si>
  <si>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</si>
  <si>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</si>
  <si>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</si>
  <si>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</si>
  <si>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</si>
  <si>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</si>
  <si>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</si>
  <si>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</si>
  <si>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</si>
  <si>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</si>
  <si>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</si>
  <si>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</si>
  <si>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</si>
  <si>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</si>
  <si>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</si>
  <si>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</si>
  <si>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</si>
  <si>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</si>
  <si>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</si>
  <si>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</si>
  <si>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</si>
  <si>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</si>
  <si>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</si>
  <si>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</si>
  <si>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</si>
  <si>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</si>
  <si>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</si>
  <si>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</si>
  <si>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</si>
  <si>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</si>
  <si>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</si>
  <si>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</si>
  <si>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</si>
  <si>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</si>
  <si>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</si>
  <si>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</si>
  <si>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</si>
  <si>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</si>
  <si>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</si>
  <si>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</si>
  <si>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</si>
  <si>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</si>
  <si>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</si>
  <si>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</si>
  <si>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</si>
  <si>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</si>
  <si>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</si>
  <si>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</si>
  <si>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</si>
  <si>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</si>
  <si>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</si>
  <si>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</si>
  <si>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</si>
  <si>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</si>
  <si>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</si>
  <si>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</si>
  <si>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</si>
  <si>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</si>
  <si>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</si>
  <si>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</si>
  <si>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</si>
  <si>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</si>
  <si>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</si>
  <si>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</si>
  <si>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</si>
  <si>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</si>
  <si>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</si>
  <si>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</si>
  <si>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</si>
  <si>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</si>
  <si>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</si>
  <si>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</si>
  <si>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</si>
  <si>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</si>
  <si>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</si>
  <si>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</si>
  <si>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</si>
  <si>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</si>
  <si>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</si>
  <si>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</si>
  <si>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</si>
  <si>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</si>
  <si>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</si>
  <si>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</si>
  <si>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</si>
  <si>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</si>
  <si>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</si>
  <si>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</si>
  <si>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</si>
  <si>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</si>
  <si>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</si>
  <si>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</si>
  <si>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</si>
  <si>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</si>
  <si>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</si>
  <si>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</si>
  <si>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</si>
  <si>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</si>
  <si>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</si>
  <si>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</si>
  <si>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</si>
  <si>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</si>
  <si>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</si>
  <si>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</si>
  <si>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</si>
  <si>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</si>
  <si>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</si>
  <si>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</si>
  <si>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</si>
  <si>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</si>
  <si>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</si>
  <si>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</si>
  <si>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</si>
  <si>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</si>
  <si>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</si>
  <si>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</si>
  <si>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</si>
  <si>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</si>
  <si>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</si>
  <si>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</si>
  <si>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</si>
  <si>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</si>
  <si>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</si>
  <si>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</si>
  <si>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</si>
  <si>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</si>
  <si>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</si>
  <si>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</si>
  <si>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</si>
  <si>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</si>
  <si>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</si>
  <si>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</si>
  <si>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</si>
  <si>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</si>
  <si>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</si>
  <si>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</si>
  <si>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</si>
  <si>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</si>
  <si>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</si>
  <si>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</si>
  <si>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</si>
  <si>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</si>
  <si>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</si>
  <si>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</si>
  <si>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</si>
  <si>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</si>
  <si>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</si>
  <si>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</si>
  <si>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</si>
  <si>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</si>
  <si>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</si>
  <si>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</si>
  <si>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</si>
  <si>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</si>
  <si>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</si>
  <si>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</si>
  <si>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</si>
  <si>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</si>
  <si>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</si>
  <si>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</si>
  <si>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</si>
  <si>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</si>
  <si>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</si>
  <si>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</si>
  <si>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</si>
  <si>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</si>
  <si>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</si>
  <si>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</si>
  <si>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</si>
  <si>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</si>
  <si>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</si>
  <si>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</si>
  <si>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</si>
  <si>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</si>
  <si>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</si>
  <si>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</si>
  <si>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</si>
  <si>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</si>
  <si>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</si>
  <si>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</si>
  <si>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</si>
  <si>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</si>
  <si>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</si>
  <si>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</si>
  <si>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</si>
  <si>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</si>
  <si>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</si>
  <si>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</si>
  <si>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</si>
  <si>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</si>
  <si>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</si>
  <si>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</si>
  <si>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</si>
  <si>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</si>
  <si>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</si>
  <si>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</si>
  <si>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</si>
  <si>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</si>
  <si>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</si>
  <si>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</si>
  <si>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</si>
  <si>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</si>
  <si>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</si>
  <si>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</si>
  <si>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</si>
  <si>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</si>
  <si>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</si>
  <si>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</si>
  <si>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</si>
  <si>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</si>
  <si>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</si>
  <si>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</si>
  <si>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</si>
  <si>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</si>
  <si>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</si>
  <si>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</si>
  <si>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</si>
  <si>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</si>
  <si>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</si>
  <si>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</si>
  <si>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</si>
  <si>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</si>
  <si>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</si>
  <si>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</si>
  <si>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</si>
  <si>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</si>
  <si>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</si>
  <si>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</si>
  <si>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</si>
  <si>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</si>
  <si>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</si>
  <si>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</si>
  <si>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</si>
  <si>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</si>
  <si>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</si>
  <si>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</si>
  <si>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</si>
  <si>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</si>
  <si>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</si>
  <si>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</si>
  <si>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</si>
  <si>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</si>
  <si>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</si>
  <si>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</si>
  <si>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</si>
  <si>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</si>
  <si>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</si>
  <si>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</si>
  <si>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</si>
  <si>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</si>
  <si>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</si>
  <si>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</si>
  <si>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</si>
  <si>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</si>
  <si>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</si>
  <si>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</si>
  <si>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</si>
  <si>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</si>
  <si>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</si>
  <si>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</si>
  <si>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</si>
  <si>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</si>
  <si>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</si>
  <si>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</si>
  <si>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</si>
  <si>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</si>
  <si>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</si>
  <si>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</si>
  <si>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</si>
  <si>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</si>
  <si>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</si>
  <si>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</si>
  <si>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</si>
  <si>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</si>
  <si>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</si>
  <si>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</si>
  <si>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</si>
  <si>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</si>
  <si>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</si>
  <si>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</si>
  <si>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</si>
  <si>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</si>
  <si>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</si>
  <si>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</si>
  <si>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</si>
  <si>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</si>
  <si>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</si>
  <si>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</si>
  <si>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</si>
  <si>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</si>
  <si>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</si>
  <si>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</si>
  <si>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</si>
  <si>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</si>
  <si>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</si>
  <si>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</si>
  <si>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</si>
  <si>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</si>
  <si>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</si>
  <si>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</si>
  <si>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</si>
  <si>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</si>
  <si>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</si>
  <si>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</si>
  <si>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</si>
  <si>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</si>
  <si>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</si>
  <si>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</si>
  <si>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</si>
  <si>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</si>
  <si>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</si>
  <si>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</si>
  <si>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</si>
  <si>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</si>
  <si>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</si>
  <si>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</si>
  <si>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</si>
  <si>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</si>
  <si>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</si>
  <si>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</si>
  <si>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</si>
  <si>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</si>
  <si>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</si>
  <si>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</si>
  <si>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</si>
  <si>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</si>
  <si>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</si>
  <si>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</si>
  <si>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</si>
  <si>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</si>
  <si>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</si>
  <si>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</si>
  <si>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</si>
  <si>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</si>
  <si>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</si>
  <si>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</si>
  <si>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</si>
  <si>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</si>
  <si>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</si>
  <si>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</si>
  <si>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</si>
  <si>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</si>
  <si>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</si>
  <si>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</si>
  <si>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</si>
  <si>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</si>
  <si>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</si>
  <si>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</si>
  <si>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</si>
  <si>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</si>
  <si>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</si>
  <si>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</si>
  <si>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</si>
  <si>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</si>
  <si>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</si>
  <si>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</si>
  <si>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</si>
  <si>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</si>
  <si>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</si>
  <si>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</si>
  <si>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</si>
  <si>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</si>
  <si>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</si>
  <si>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</si>
  <si>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</si>
  <si>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</si>
  <si>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</si>
  <si>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</si>
  <si>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</si>
  <si>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</si>
  <si>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</si>
  <si>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</si>
  <si>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</si>
  <si>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</si>
  <si>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</si>
  <si>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</si>
  <si>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</si>
  <si>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</si>
  <si>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</si>
  <si>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</si>
  <si>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</si>
  <si>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</si>
  <si>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</si>
  <si>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</si>
  <si>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</si>
  <si>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</si>
  <si>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</si>
  <si>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</si>
  <si>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</si>
  <si>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</si>
  <si>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</si>
  <si>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</si>
  <si>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</si>
  <si>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</si>
  <si>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</si>
  <si>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</si>
  <si>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</si>
  <si>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</si>
  <si>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</si>
  <si>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</si>
  <si>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</si>
  <si>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</si>
  <si>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</si>
  <si>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</si>
  <si>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</si>
  <si>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</si>
  <si>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</si>
  <si>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</si>
  <si>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</si>
  <si>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</si>
  <si>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</si>
  <si>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</si>
  <si>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</si>
  <si>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</si>
  <si>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</si>
  <si>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</si>
  <si>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</si>
  <si>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</si>
  <si>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</si>
  <si>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</si>
  <si>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</si>
  <si>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</si>
  <si>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</si>
  <si>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</si>
  <si>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</si>
  <si>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</si>
  <si>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</si>
  <si>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</si>
  <si>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</si>
  <si>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</si>
  <si>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</si>
  <si>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</si>
  <si>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</si>
  <si>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</si>
  <si>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</si>
  <si>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</si>
  <si>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</si>
  <si>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</si>
  <si>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</si>
  <si>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</si>
  <si>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</si>
  <si>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</si>
  <si>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</si>
  <si>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</si>
  <si>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</si>
  <si>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</si>
  <si>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</si>
  <si>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</si>
  <si>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</si>
  <si>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</si>
  <si>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</si>
  <si>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</si>
  <si>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</si>
  <si>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</si>
  <si>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</si>
  <si>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</si>
  <si>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</si>
  <si>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</si>
  <si>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</si>
  <si>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</si>
  <si>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</si>
  <si>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</si>
  <si>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</si>
  <si>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</si>
  <si>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</si>
  <si>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</si>
  <si>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</si>
  <si>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</si>
  <si>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</si>
  <si>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</si>
  <si>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</si>
  <si>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</si>
  <si>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</si>
  <si>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</si>
  <si>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</si>
  <si>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</si>
  <si>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</si>
  <si>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</si>
  <si>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</si>
  <si>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</si>
  <si>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</si>
  <si>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</si>
  <si>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</si>
  <si>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</si>
  <si>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</si>
  <si>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</si>
  <si>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</si>
  <si>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</si>
  <si>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</si>
  <si>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</si>
  <si>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</si>
  <si>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</si>
  <si>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</si>
  <si>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</si>
  <si>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</si>
  <si>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</si>
  <si>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</si>
  <si>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</si>
  <si>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</si>
  <si>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</si>
  <si>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</si>
  <si>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</si>
  <si>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</si>
  <si>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</si>
  <si>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</si>
  <si>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</si>
  <si>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</si>
  <si>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</si>
  <si>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</si>
  <si>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</si>
  <si>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</si>
  <si>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</si>
  <si>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</si>
  <si>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</si>
  <si>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</si>
  <si>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</si>
  <si>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</si>
  <si>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</si>
  <si>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</si>
  <si>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</si>
  <si>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</si>
  <si>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</si>
  <si>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</si>
  <si>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</si>
  <si>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</si>
  <si>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</si>
  <si>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</si>
  <si>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</si>
  <si>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</si>
  <si>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</si>
  <si>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</si>
  <si>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</si>
  <si>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</si>
  <si>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</si>
  <si>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</si>
  <si>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</si>
  <si>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</si>
  <si>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</si>
  <si>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</si>
  <si>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</si>
  <si>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</si>
  <si>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</si>
  <si>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</si>
  <si>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</si>
  <si>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</si>
  <si>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</si>
  <si>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</si>
  <si>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</si>
  <si>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</si>
  <si>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</si>
  <si>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</si>
  <si>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</si>
  <si>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</si>
  <si>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</si>
  <si>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</si>
  <si>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</si>
  <si>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</si>
  <si>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</si>
  <si>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</si>
  <si>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</si>
  <si>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</si>
  <si>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</si>
  <si>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</si>
  <si>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</si>
  <si>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</si>
  <si>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</si>
  <si>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</si>
  <si>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</si>
  <si>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</si>
  <si>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</si>
  <si>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</si>
  <si>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</si>
  <si>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</si>
  <si>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</si>
  <si>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</si>
  <si>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</si>
  <si>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</si>
  <si>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</si>
  <si>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</si>
  <si>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</si>
  <si>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</si>
  <si>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</si>
  <si>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</si>
  <si>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</si>
  <si>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</si>
  <si>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</si>
  <si>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</si>
  <si>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</si>
  <si>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</si>
  <si>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</si>
  <si>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</si>
  <si>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</si>
  <si>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</si>
  <si>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</si>
  <si>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</si>
  <si>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</si>
  <si>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</si>
  <si>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</si>
  <si>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</si>
  <si>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</si>
  <si>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</si>
  <si>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</si>
  <si>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</si>
  <si>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</si>
  <si>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</si>
  <si>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</si>
  <si>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</si>
  <si>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</si>
  <si>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</si>
  <si>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</si>
  <si>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</si>
  <si>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</si>
  <si>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</si>
  <si>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</si>
  <si>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</si>
  <si>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</si>
  <si>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</si>
  <si>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</si>
  <si>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</si>
  <si>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</si>
  <si>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</si>
  <si>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</si>
  <si>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</si>
  <si>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</si>
  <si>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</si>
  <si>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</si>
  <si>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</si>
  <si>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</si>
  <si>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</si>
  <si>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</si>
  <si>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</si>
  <si>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</si>
  <si>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</si>
  <si>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</si>
  <si>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</si>
  <si>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</si>
  <si>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</si>
  <si>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</si>
  <si>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</si>
  <si>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</si>
  <si>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</si>
  <si>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</si>
  <si>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</si>
  <si>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</si>
  <si>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</si>
  <si>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</si>
  <si>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</si>
  <si>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</si>
  <si>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</si>
  <si>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</si>
  <si>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</si>
  <si>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</si>
  <si>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</si>
  <si>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</si>
  <si>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</si>
  <si>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</si>
  <si>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</si>
  <si>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</si>
  <si>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</si>
  <si>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</si>
  <si>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</si>
  <si>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</si>
  <si>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</si>
  <si>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</si>
  <si>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</si>
  <si>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</si>
  <si>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</si>
  <si>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</si>
  <si>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</si>
  <si>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</si>
  <si>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</si>
  <si>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</si>
  <si>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</si>
  <si>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</si>
  <si>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</si>
  <si>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</si>
  <si>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</si>
  <si>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</si>
  <si>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</si>
  <si>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</si>
  <si>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</si>
  <si>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</si>
  <si>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</si>
  <si>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</si>
  <si>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</si>
  <si>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</si>
  <si>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</si>
  <si>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</si>
  <si>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</si>
  <si>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</si>
  <si>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</si>
  <si>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</si>
  <si>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</si>
  <si>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</si>
  <si>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</si>
  <si>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</si>
  <si>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</si>
  <si>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</si>
  <si>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</si>
  <si>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</si>
  <si>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</si>
  <si>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</si>
  <si>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</si>
  <si>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</si>
  <si>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</si>
  <si>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</si>
  <si>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</si>
  <si>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</si>
  <si>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</si>
  <si>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</si>
  <si>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</si>
  <si>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</si>
  <si>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</si>
  <si>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</si>
  <si>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</si>
  <si>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</si>
  <si>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</si>
  <si>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</si>
  <si>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</si>
  <si>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</si>
  <si>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</si>
  <si>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</si>
  <si>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</si>
  <si>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</si>
  <si>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</si>
  <si>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</si>
  <si>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</si>
  <si>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</si>
  <si>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</si>
  <si>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</si>
  <si>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</si>
  <si>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</si>
  <si>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</si>
  <si>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</si>
  <si>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</si>
  <si>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</si>
  <si>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</si>
  <si>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</si>
  <si>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</si>
  <si>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</si>
  <si>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</si>
  <si>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</si>
  <si>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</si>
  <si>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</si>
  <si>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</si>
  <si>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</si>
  <si>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</si>
  <si>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</si>
  <si>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</si>
  <si>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</si>
  <si>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</si>
  <si>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</si>
  <si>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</si>
  <si>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</si>
  <si>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</si>
  <si>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</si>
  <si>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</si>
  <si>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</si>
  <si>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</si>
  <si>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</si>
  <si>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</si>
  <si>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</si>
  <si>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</si>
  <si>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</si>
  <si>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</si>
  <si>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</si>
  <si>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</si>
  <si>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</si>
  <si>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</si>
  <si>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</si>
  <si>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</si>
  <si>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</si>
  <si>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</si>
  <si>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</si>
  <si>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</si>
  <si>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</si>
  <si>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</si>
  <si>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</si>
  <si>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</si>
  <si>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</si>
  <si>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</si>
  <si>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</si>
  <si>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</si>
  <si>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</si>
  <si>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</si>
  <si>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</si>
  <si>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</si>
  <si>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</si>
  <si>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</si>
  <si>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</si>
  <si>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</si>
  <si>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</si>
  <si>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</si>
  <si>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</si>
  <si>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</si>
  <si>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</si>
  <si>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</si>
  <si>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</si>
  <si>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</si>
  <si>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</si>
  <si>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</si>
  <si>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</si>
  <si>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</si>
  <si>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</si>
  <si>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</si>
  <si>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</si>
  <si>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</si>
  <si>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</si>
  <si>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</si>
  <si>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</si>
  <si>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</si>
  <si>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</si>
  <si>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</si>
  <si>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</si>
  <si>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</si>
  <si>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</si>
  <si>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</si>
  <si>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</si>
  <si>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</si>
  <si>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</si>
  <si>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</si>
  <si>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</si>
  <si>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</si>
  <si>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</si>
  <si>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</si>
  <si>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</si>
  <si>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</si>
  <si>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</si>
  <si>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</si>
  <si>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</si>
  <si>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</si>
  <si>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</si>
  <si>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</si>
  <si>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</si>
  <si>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</si>
  <si>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</si>
  <si>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</si>
  <si>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</si>
  <si>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</si>
  <si>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</si>
  <si>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</si>
  <si>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</si>
  <si>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</si>
  <si>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</si>
  <si>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</si>
  <si>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</si>
  <si>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</si>
  <si>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</si>
  <si>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</si>
  <si>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</si>
  <si>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</si>
  <si>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</si>
  <si>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</si>
  <si>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</si>
  <si>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</si>
  <si>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</si>
  <si>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</si>
  <si>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</si>
  <si>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</si>
  <si>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</si>
  <si>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</si>
  <si>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</si>
  <si>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</si>
  <si>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</si>
  <si>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</si>
  <si>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</si>
  <si>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</si>
  <si>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</si>
  <si>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</si>
  <si>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</si>
  <si>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</si>
  <si>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</si>
  <si>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</si>
  <si>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</si>
  <si>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</si>
  <si>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</si>
  <si>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</si>
  <si>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</si>
  <si>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</si>
  <si>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</si>
  <si>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</si>
  <si>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</si>
  <si>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</si>
  <si>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</si>
  <si>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</si>
  <si>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</si>
  <si>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</si>
  <si>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</si>
  <si>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</si>
  <si>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</si>
  <si>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</si>
  <si>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</si>
  <si>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</si>
  <si>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</si>
  <si>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</si>
  <si>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</si>
  <si>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</si>
  <si>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</si>
  <si>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</si>
  <si>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</si>
  <si>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</si>
  <si>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</si>
  <si>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</si>
  <si>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</si>
  <si>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</si>
  <si>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</si>
  <si>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</si>
  <si>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</si>
  <si>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</si>
  <si>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</si>
  <si>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</si>
  <si>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</si>
  <si>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</si>
  <si>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</si>
  <si>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</si>
  <si>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</si>
  <si>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</si>
  <si>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</si>
  <si>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</si>
  <si>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</si>
  <si>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</si>
  <si>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</si>
  <si>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</si>
  <si>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</si>
  <si>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</si>
  <si>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</si>
  <si>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</si>
  <si>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</si>
  <si>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</si>
  <si>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</si>
  <si>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</si>
  <si>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</si>
  <si>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</si>
  <si>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</si>
  <si>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</si>
  <si>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</si>
  <si>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</si>
  <si>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</si>
  <si>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</si>
  <si>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</si>
  <si>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</si>
  <si>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</si>
  <si>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</si>
  <si>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</si>
  <si>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</si>
  <si>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</si>
  <si>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</si>
  <si>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</si>
  <si>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</si>
  <si>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</si>
  <si>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</si>
  <si>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</si>
  <si>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</si>
  <si>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</si>
  <si>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</si>
  <si>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</si>
  <si>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</si>
  <si>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</si>
  <si>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</si>
  <si>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</si>
  <si>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</si>
  <si>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</si>
  <si>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</si>
  <si>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</si>
  <si>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</si>
  <si>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</si>
  <si>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</si>
  <si>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</si>
  <si>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</si>
  <si>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</si>
  <si>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</si>
  <si>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</si>
  <si>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</si>
  <si>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</si>
  <si>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</si>
  <si>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</si>
  <si>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</si>
  <si>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</si>
  <si>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</si>
  <si>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</si>
  <si>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</si>
  <si>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</si>
  <si>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</si>
  <si>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</si>
  <si>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</si>
  <si>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</si>
  <si>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</si>
  <si>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</si>
  <si>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</si>
  <si>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</si>
  <si>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</si>
  <si>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</si>
  <si>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</si>
  <si>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</si>
  <si>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</si>
  <si>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</si>
  <si>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</si>
  <si>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</si>
  <si>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</si>
  <si>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</si>
  <si>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</si>
  <si>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</si>
  <si>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</si>
  <si>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</si>
  <si>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</si>
  <si>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</si>
  <si>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</si>
  <si>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</si>
  <si>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</si>
  <si>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</si>
  <si>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</si>
  <si>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</si>
  <si>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</si>
  <si>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</si>
  <si>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</si>
  <si>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</si>
  <si>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</si>
  <si>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</si>
  <si>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</si>
  <si>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</si>
  <si>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</si>
  <si>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</si>
  <si>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</si>
  <si>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</si>
  <si>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</si>
  <si>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</si>
  <si>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</si>
  <si>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</si>
  <si>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</si>
  <si>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</si>
  <si>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</si>
  <si>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</si>
  <si>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</si>
  <si>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</si>
  <si>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</si>
  <si>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</si>
  <si>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</si>
  <si>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</si>
  <si>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</si>
  <si>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</si>
  <si>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</si>
  <si>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</si>
  <si>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</si>
  <si>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</si>
  <si>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</si>
  <si>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</si>
  <si>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</si>
  <si>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</si>
  <si>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</si>
  <si>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</si>
  <si>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</si>
  <si>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</si>
  <si>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</si>
  <si>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</si>
  <si>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</si>
  <si>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</si>
  <si>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</si>
  <si>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</si>
  <si>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</si>
  <si>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</si>
  <si>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</si>
  <si>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</si>
  <si>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</si>
  <si>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</si>
  <si>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</si>
  <si>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</si>
  <si>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</si>
  <si>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</si>
  <si>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</si>
  <si>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</si>
  <si>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</si>
  <si>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</si>
  <si>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</si>
  <si>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</si>
  <si>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</si>
  <si>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</si>
  <si>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</si>
  <si>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</si>
  <si>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</si>
  <si>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</si>
  <si>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</si>
  <si>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</si>
  <si>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</si>
  <si>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</si>
  <si>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</si>
  <si>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</si>
  <si>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</si>
  <si>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</si>
  <si>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</si>
  <si>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</si>
  <si>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</si>
  <si>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</si>
  <si>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</si>
  <si>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</si>
  <si>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</si>
  <si>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</si>
  <si>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</si>
  <si>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</si>
  <si>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</si>
  <si>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</si>
  <si>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</si>
  <si>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</si>
  <si>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</si>
  <si>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</si>
  <si>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</si>
  <si>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</si>
  <si>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</si>
  <si>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</si>
  <si>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</si>
  <si>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</si>
  <si>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</si>
  <si>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</si>
  <si>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</si>
  <si>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</si>
  <si>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</si>
  <si>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</si>
  <si>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</si>
  <si>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</si>
  <si>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</si>
  <si>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</si>
  <si>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</si>
  <si>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</si>
  <si>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</si>
  <si>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</si>
  <si>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</si>
  <si>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</si>
  <si>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</si>
  <si>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</si>
  <si>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</si>
  <si>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</si>
  <si>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</si>
  <si>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</si>
  <si>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</si>
  <si>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</si>
  <si>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</si>
  <si>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</si>
  <si>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</si>
  <si>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</si>
  <si>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</si>
  <si>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</si>
  <si>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</si>
  <si>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</si>
  <si>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</si>
  <si>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</si>
  <si>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</si>
  <si>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</si>
  <si>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</si>
  <si>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</si>
  <si>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</si>
  <si>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</si>
  <si>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</si>
  <si>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</si>
  <si>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</si>
  <si>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</si>
  <si>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</si>
  <si>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</si>
  <si>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</si>
  <si>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</si>
  <si>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</si>
  <si>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</si>
  <si>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</si>
  <si>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</si>
  <si>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</si>
  <si>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</si>
  <si>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</si>
  <si>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</si>
  <si>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</si>
  <si>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</si>
  <si>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</si>
  <si>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</si>
  <si>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</si>
  <si>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</si>
  <si>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</si>
  <si>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</si>
  <si>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</si>
  <si>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</si>
  <si>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</si>
  <si>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</si>
  <si>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</si>
  <si>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</si>
  <si>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</si>
  <si>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</si>
  <si>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</si>
  <si>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</si>
  <si>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</si>
  <si>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</si>
  <si>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</si>
  <si>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</si>
  <si>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</si>
  <si>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</si>
  <si>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</si>
  <si>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</si>
  <si>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</si>
  <si>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</si>
  <si>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</si>
  <si>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</si>
  <si>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</si>
  <si>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</si>
  <si>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</si>
  <si>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</si>
  <si>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</si>
  <si>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</si>
  <si>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</si>
  <si>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</si>
  <si>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</si>
  <si>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</si>
  <si>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</si>
  <si>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</si>
  <si>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</si>
  <si>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</si>
  <si>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</si>
  <si>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</si>
  <si>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</si>
  <si>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</si>
  <si>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</si>
  <si>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</si>
  <si>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</si>
  <si>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</si>
  <si>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</si>
  <si>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</si>
  <si>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</si>
  <si>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</si>
  <si>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</si>
  <si>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</si>
  <si>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</si>
  <si>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</si>
  <si>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</si>
  <si>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</si>
  <si>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</si>
  <si>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</si>
  <si>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</si>
  <si>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</si>
  <si>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</si>
  <si>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</si>
  <si>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</si>
  <si>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</si>
  <si>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</si>
  <si>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</si>
  <si>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</si>
  <si>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</si>
  <si>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</si>
  <si>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</si>
  <si>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</si>
  <si>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</si>
  <si>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</si>
  <si>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</si>
  <si>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</si>
  <si>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</si>
  <si>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</si>
  <si>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</si>
  <si>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</si>
  <si>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</si>
  <si>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</si>
  <si>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</si>
  <si>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</si>
  <si>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</si>
  <si>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</si>
  <si>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</si>
  <si>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</si>
  <si>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</si>
  <si>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</si>
  <si>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</si>
  <si>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</si>
  <si>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</si>
  <si>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</si>
  <si>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</si>
  <si>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</si>
  <si>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</si>
  <si>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</si>
  <si>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</si>
  <si>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</si>
  <si>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</si>
  <si>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</si>
  <si>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</si>
  <si>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</si>
  <si>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</si>
  <si>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</si>
  <si>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</si>
  <si>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</si>
  <si>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</si>
  <si>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</si>
  <si>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</si>
  <si>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</si>
  <si>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</si>
  <si>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</si>
  <si>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</si>
  <si>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</si>
  <si>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</si>
  <si>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</si>
  <si>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</si>
  <si>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</si>
  <si>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</si>
  <si>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</si>
  <si>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</si>
  <si>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</si>
  <si>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</si>
  <si>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</si>
  <si>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</si>
  <si>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</si>
  <si>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</si>
  <si>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</si>
  <si>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</si>
  <si>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</si>
  <si>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</si>
  <si>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</si>
  <si>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</si>
  <si>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</si>
  <si>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</si>
  <si>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</si>
  <si>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</si>
  <si>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</si>
  <si>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</si>
  <si>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</si>
  <si>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</si>
  <si>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</si>
  <si>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</si>
  <si>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</si>
  <si>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</si>
  <si>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</si>
  <si>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</si>
  <si>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</si>
  <si>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</si>
  <si>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</si>
  <si>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</si>
  <si>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</si>
  <si>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</si>
  <si>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</si>
  <si>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</si>
  <si>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</si>
  <si>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</si>
  <si>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</si>
  <si>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</si>
  <si>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</si>
  <si>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</si>
  <si>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</si>
  <si>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</si>
  <si>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</si>
  <si>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</si>
  <si>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</si>
  <si>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</si>
  <si>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</si>
  <si>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</si>
  <si>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</si>
  <si>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</si>
  <si>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</si>
  <si>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</si>
  <si>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</si>
  <si>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</si>
  <si>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</si>
  <si>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</si>
  <si>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</si>
  <si>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</si>
  <si>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</si>
  <si>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</si>
  <si>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</si>
  <si>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</si>
  <si>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</si>
  <si>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</si>
  <si>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</si>
  <si>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</si>
  <si>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</si>
  <si>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</si>
  <si>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</si>
  <si>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</si>
  <si>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</si>
  <si>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</si>
  <si>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</si>
  <si>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</si>
  <si>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</si>
  <si>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</si>
  <si>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</si>
  <si>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</si>
  <si>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</si>
  <si>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</si>
  <si>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</si>
  <si>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</si>
  <si>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</si>
  <si>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</si>
  <si>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</si>
  <si>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</si>
  <si>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</si>
  <si>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</si>
  <si>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</si>
  <si>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</si>
  <si>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</si>
  <si>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</si>
  <si>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</si>
  <si>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</si>
  <si>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</si>
  <si>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</si>
  <si>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</si>
  <si>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</si>
  <si>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</si>
  <si>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</si>
  <si>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</si>
  <si>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</si>
  <si>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</si>
  <si>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</si>
  <si>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</si>
  <si>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</si>
  <si>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</si>
  <si>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</si>
  <si>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</si>
  <si>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</si>
  <si>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</si>
  <si>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</si>
  <si>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</si>
  <si>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</si>
  <si>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</si>
  <si>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</si>
  <si>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</si>
  <si>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</si>
  <si>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</si>
  <si>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</si>
  <si>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</si>
  <si>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</si>
  <si>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</si>
  <si>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</si>
  <si>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</si>
  <si>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</si>
  <si>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</si>
  <si>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</si>
  <si>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</si>
  <si>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</si>
  <si>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</si>
  <si>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</si>
  <si>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</si>
  <si>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</si>
  <si>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</si>
  <si>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</si>
  <si>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</si>
  <si>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</si>
  <si>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</si>
  <si>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</si>
  <si>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</si>
  <si>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</si>
  <si>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</si>
  <si>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</si>
  <si>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</si>
  <si>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</si>
  <si>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</si>
  <si>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</si>
  <si>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</si>
  <si>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</si>
  <si>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</si>
  <si>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</si>
  <si>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</si>
  <si>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</si>
  <si>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</si>
  <si>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</si>
  <si>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</si>
  <si>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</si>
  <si>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</si>
  <si>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</si>
  <si>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</si>
  <si>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</si>
  <si>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</si>
  <si>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</si>
  <si>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</si>
  <si>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</si>
  <si>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</si>
  <si>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</si>
  <si>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</si>
  <si>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</si>
  <si>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</si>
  <si>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</si>
  <si>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</si>
  <si>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</si>
  <si>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</si>
  <si>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</si>
  <si>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</si>
  <si>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</si>
  <si>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</si>
  <si>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</si>
  <si>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</si>
  <si>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</si>
  <si>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</si>
  <si>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</si>
  <si>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</si>
  <si>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</si>
  <si>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</si>
  <si>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</si>
  <si>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</si>
  <si>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</si>
  <si>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</si>
  <si>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</si>
  <si>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</si>
  <si>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</si>
  <si>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</si>
  <si>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</si>
  <si>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</si>
  <si>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</si>
  <si>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</si>
  <si>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</si>
  <si>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</si>
  <si>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</si>
  <si>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</si>
  <si>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</si>
  <si>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</si>
  <si>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</si>
  <si>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</si>
  <si>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</si>
  <si>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</si>
  <si>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</si>
  <si>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</si>
  <si>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</si>
  <si>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</si>
  <si>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</si>
  <si>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</si>
  <si>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</si>
  <si>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</si>
  <si>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</si>
  <si>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</si>
  <si>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</si>
  <si>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</si>
  <si>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</si>
  <si>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</si>
  <si>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</si>
  <si>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</si>
  <si>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</si>
  <si>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</si>
  <si>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</si>
  <si>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</si>
  <si>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</si>
  <si>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</si>
  <si>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</si>
  <si>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</si>
  <si>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</si>
  <si>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</si>
  <si>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</si>
  <si>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</si>
  <si>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</si>
  <si>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</si>
  <si>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</si>
  <si>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</si>
  <si>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</si>
  <si>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</si>
  <si>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</si>
  <si>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</si>
  <si>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</si>
  <si>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</si>
  <si>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</si>
  <si>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</si>
  <si>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</si>
  <si>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</si>
  <si>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</si>
  <si>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</si>
  <si>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</si>
  <si>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</si>
  <si>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</si>
  <si>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</si>
  <si>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</si>
  <si>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</si>
  <si>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</si>
  <si>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</si>
  <si>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</si>
  <si>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</si>
  <si>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</si>
  <si>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</si>
  <si>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</si>
  <si>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</si>
  <si>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</si>
  <si>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</si>
  <si>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</si>
  <si>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</si>
  <si>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</si>
  <si>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</si>
  <si>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</si>
  <si>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</si>
  <si>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</si>
  <si>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</si>
  <si>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</si>
  <si>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</si>
  <si>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</si>
  <si>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</si>
  <si>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</si>
  <si>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</si>
  <si>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</si>
  <si>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</si>
  <si>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</si>
  <si>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</si>
  <si>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</si>
  <si>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</si>
  <si>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</si>
  <si>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</si>
  <si>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</si>
  <si>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</si>
  <si>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</si>
  <si>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</si>
  <si>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</si>
  <si>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</si>
  <si>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</si>
  <si>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</si>
  <si>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</si>
  <si>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</si>
  <si>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</si>
  <si>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</si>
  <si>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</si>
  <si>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</si>
  <si>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</si>
  <si>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</si>
  <si>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</si>
  <si>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</si>
  <si>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</si>
  <si>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</si>
  <si>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</si>
  <si>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</si>
  <si>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</si>
  <si>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</si>
  <si>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</si>
  <si>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</si>
  <si>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</si>
  <si>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</si>
  <si>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</si>
  <si>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</si>
  <si>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</si>
  <si>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</si>
  <si>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</si>
  <si>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</si>
  <si>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</si>
  <si>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</si>
  <si>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</si>
  <si>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</si>
  <si>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</si>
  <si>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</si>
  <si>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</si>
  <si>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</si>
  <si>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</si>
  <si>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</si>
  <si>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</si>
  <si>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</si>
  <si>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</si>
  <si>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</si>
  <si>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</si>
  <si>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</si>
  <si>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</si>
  <si>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</si>
  <si>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</si>
  <si>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</si>
  <si>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</si>
  <si>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</si>
  <si>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</si>
  <si>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</si>
  <si>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</si>
  <si>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</si>
  <si>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</si>
  <si>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</si>
  <si>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</si>
  <si>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</si>
  <si>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</si>
  <si>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</si>
  <si>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</si>
  <si>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</si>
  <si>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</si>
  <si>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</si>
  <si>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</si>
  <si>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</si>
  <si>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</si>
  <si>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</si>
  <si>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</si>
  <si>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</si>
  <si>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</si>
  <si>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</si>
  <si>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</si>
  <si>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</si>
  <si>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</si>
  <si>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</si>
  <si>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</si>
  <si>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</si>
  <si>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</si>
  <si>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</si>
  <si>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</si>
  <si>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</si>
  <si>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</si>
  <si>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</si>
  <si>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</si>
  <si>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</si>
  <si>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</si>
  <si>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</si>
  <si>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</si>
  <si>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</si>
  <si>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</si>
  <si>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</si>
  <si>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</si>
  <si>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</si>
  <si>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</si>
  <si>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</si>
  <si>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</si>
  <si>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</si>
  <si>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</si>
  <si>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</si>
  <si>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</si>
  <si>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</si>
  <si>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</si>
  <si>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</si>
  <si>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</si>
  <si>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</si>
  <si>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</si>
  <si>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</si>
  <si>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</si>
  <si>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</si>
  <si>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</si>
  <si>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</si>
  <si>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</si>
  <si>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</si>
  <si>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</si>
  <si>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</si>
  <si>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</si>
  <si>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</si>
  <si>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</si>
  <si>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</si>
  <si>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</si>
  <si>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</si>
  <si>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</si>
  <si>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</si>
  <si>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</si>
  <si>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</si>
  <si>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</si>
  <si>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</si>
  <si>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</si>
  <si>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</si>
  <si>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</si>
  <si>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</si>
  <si>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</si>
  <si>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</si>
  <si>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</si>
  <si>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</si>
  <si>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</si>
  <si>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</si>
  <si>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</si>
  <si>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</si>
  <si>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</si>
  <si>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</si>
  <si>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</si>
  <si>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</si>
  <si>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</si>
  <si>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</si>
  <si>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</si>
  <si>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</si>
  <si>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</si>
  <si>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</si>
  <si>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</si>
  <si>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</si>
  <si>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</si>
  <si>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</si>
  <si>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</si>
  <si>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</si>
  <si>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</si>
  <si>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</si>
  <si>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</si>
  <si>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</si>
  <si>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</si>
  <si>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</si>
  <si>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</si>
  <si>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</si>
  <si>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</si>
  <si>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</si>
  <si>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</si>
  <si>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</si>
  <si>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</si>
  <si>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</si>
  <si>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</si>
  <si>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</si>
  <si>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</si>
  <si>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</si>
  <si>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</si>
  <si>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</si>
  <si>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</si>
  <si>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</si>
  <si>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</si>
  <si>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</si>
  <si>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</si>
  <si>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</si>
  <si>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</si>
  <si>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</si>
  <si>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</si>
  <si>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</si>
  <si>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</si>
  <si>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</si>
  <si>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</si>
  <si>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</si>
  <si>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</si>
  <si>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</si>
  <si>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</si>
  <si>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</si>
  <si>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</si>
  <si>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</si>
  <si>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</si>
  <si>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</si>
  <si>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</si>
  <si>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</si>
  <si>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</si>
  <si>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</si>
  <si>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</si>
  <si>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</si>
  <si>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</si>
  <si>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</si>
  <si>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</si>
  <si>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</si>
  <si>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</si>
  <si>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</si>
  <si>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</si>
  <si>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</si>
  <si>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</si>
  <si>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</si>
  <si>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</si>
  <si>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</si>
  <si>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</si>
  <si>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</si>
  <si>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</si>
  <si>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</si>
  <si>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</si>
  <si>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</si>
  <si>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</si>
  <si>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</si>
  <si>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</si>
  <si>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</si>
  <si>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</si>
  <si>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</si>
  <si>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</si>
  <si>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</si>
  <si>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</si>
  <si>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</si>
  <si>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</si>
  <si>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</si>
  <si>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</si>
  <si>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</si>
  <si>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</si>
  <si>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</si>
  <si>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</si>
  <si>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</si>
  <si>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</si>
  <si>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</si>
  <si>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</si>
  <si>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</si>
  <si>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</si>
  <si>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</si>
  <si>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</si>
  <si>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</si>
  <si>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</si>
  <si>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</si>
  <si>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</si>
  <si>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</si>
  <si>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</si>
  <si>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</si>
  <si>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</si>
  <si>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</si>
  <si>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</si>
  <si>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</si>
  <si>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</si>
  <si>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</si>
  <si>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</si>
  <si>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</si>
  <si>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</si>
  <si>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</si>
  <si>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</si>
  <si>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</si>
  <si>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</si>
  <si>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</si>
  <si>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</si>
  <si>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</si>
  <si>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</si>
  <si>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</si>
  <si>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</si>
  <si>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</si>
  <si>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</si>
  <si>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</si>
  <si>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</si>
  <si>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</si>
  <si>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</si>
  <si>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</si>
  <si>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</si>
  <si>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</si>
  <si>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</si>
  <si>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</si>
  <si>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</si>
  <si>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</si>
  <si>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</si>
  <si>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</si>
  <si>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</si>
  <si>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</si>
  <si>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</si>
  <si>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</si>
  <si>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</si>
  <si>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</si>
  <si>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</si>
  <si>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</si>
  <si>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</si>
  <si>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</si>
  <si>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</si>
  <si>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</si>
  <si>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</si>
  <si>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</si>
  <si>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</si>
  <si>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</si>
  <si>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</si>
  <si>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</si>
  <si>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</si>
  <si>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</si>
  <si>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</si>
  <si>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</si>
  <si>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</si>
  <si>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</si>
  <si>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</si>
  <si>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</si>
  <si>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</si>
  <si>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</si>
  <si>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</si>
  <si>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</si>
  <si>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</si>
  <si>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</si>
  <si>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</si>
  <si>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</si>
  <si>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</si>
  <si>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</si>
  <si>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</si>
  <si>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</si>
  <si>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</si>
  <si>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</si>
  <si>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</si>
  <si>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</si>
  <si>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</si>
  <si>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</si>
  <si>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</si>
  <si>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</si>
  <si>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</si>
  <si>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</si>
  <si>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</si>
  <si>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</si>
  <si>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</si>
  <si>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</si>
  <si>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</si>
  <si>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</si>
  <si>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</si>
  <si>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</si>
  <si>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</si>
  <si>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</si>
  <si>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</si>
  <si>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</si>
  <si>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</si>
  <si>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</si>
  <si>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</si>
  <si>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</si>
  <si>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</si>
  <si>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</si>
  <si>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</si>
  <si>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</si>
  <si>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</si>
  <si>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</si>
  <si>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</si>
  <si>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</si>
  <si>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</si>
  <si>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</si>
  <si>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</si>
  <si>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</si>
  <si>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</si>
  <si>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</si>
  <si>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</si>
  <si>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</si>
  <si>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</si>
  <si>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</si>
  <si>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</si>
  <si>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</si>
  <si>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</si>
  <si>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</si>
  <si>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</si>
  <si>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</si>
  <si>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</si>
  <si>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</si>
  <si>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</si>
  <si>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</si>
  <si>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</si>
  <si>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</si>
  <si>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</si>
  <si>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</si>
  <si>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</si>
  <si>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</si>
  <si>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</si>
  <si>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</si>
  <si>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</si>
  <si>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</si>
  <si>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</si>
  <si>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</si>
  <si>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</si>
  <si>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</si>
  <si>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</si>
  <si>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</si>
  <si>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</si>
  <si>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</si>
  <si>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</si>
  <si>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</si>
  <si>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</si>
  <si>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</si>
  <si>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</si>
  <si>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</si>
  <si>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</si>
  <si>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</si>
  <si>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</si>
  <si>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</si>
  <si>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</si>
  <si>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</si>
  <si>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</si>
  <si>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</si>
  <si>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</si>
  <si>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</si>
  <si>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</si>
  <si>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</si>
  <si>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</si>
  <si>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</si>
  <si>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</si>
  <si>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</si>
  <si>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</si>
  <si>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</si>
  <si>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</si>
  <si>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</si>
  <si>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</si>
  <si>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</si>
  <si>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</si>
  <si>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</si>
  <si>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</si>
  <si>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</si>
  <si>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</si>
  <si>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</si>
  <si>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</si>
  <si>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</si>
  <si>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</si>
  <si>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</si>
  <si>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</si>
  <si>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</si>
  <si>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</si>
  <si>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</si>
  <si>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</si>
  <si>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</si>
  <si>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</si>
  <si>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</si>
  <si>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</si>
  <si>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</si>
  <si>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</si>
  <si>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</si>
  <si>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</si>
  <si>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</si>
  <si>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</si>
  <si>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</si>
  <si>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</si>
  <si>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</si>
  <si>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</si>
  <si>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</si>
  <si>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</si>
  <si>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</si>
  <si>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</si>
  <si>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</si>
  <si>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</si>
  <si>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</si>
  <si>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</si>
  <si>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</si>
  <si>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</si>
  <si>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</si>
  <si>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</si>
  <si>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</si>
  <si>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</si>
  <si>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</si>
  <si>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</si>
  <si>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</si>
  <si>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</si>
  <si>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</si>
  <si>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</si>
  <si>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</si>
  <si>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</si>
  <si>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</si>
  <si>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</si>
  <si>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</si>
  <si>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</si>
  <si>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</si>
  <si>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</si>
  <si>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</si>
  <si>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</si>
  <si>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</si>
  <si>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</si>
  <si>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</si>
  <si>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</si>
  <si>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</si>
  <si>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</si>
  <si>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</si>
  <si>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</si>
  <si>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</si>
  <si>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</si>
  <si>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</si>
  <si>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</si>
  <si>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</si>
  <si>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</si>
  <si>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</si>
  <si>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</si>
  <si>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</si>
  <si>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</si>
  <si>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</si>
  <si>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</si>
  <si>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</si>
  <si>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</si>
  <si>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</si>
  <si>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</si>
  <si>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</si>
  <si>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</si>
  <si>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</si>
  <si>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</si>
  <si>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</si>
  <si>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</si>
  <si>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</si>
  <si>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</si>
  <si>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</si>
  <si>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</si>
  <si>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</si>
  <si>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</si>
  <si>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</si>
  <si>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</si>
  <si>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</si>
  <si>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</si>
  <si>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</si>
  <si>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</si>
  <si>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</si>
  <si>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</si>
  <si>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</si>
  <si>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</si>
  <si>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</si>
  <si>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</si>
  <si>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</si>
  <si>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</si>
  <si>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</si>
  <si>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</si>
  <si>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</si>
  <si>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</si>
  <si>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</si>
  <si>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</si>
  <si>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</si>
  <si>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</si>
  <si>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</si>
  <si>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</si>
  <si>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</si>
  <si>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</si>
  <si>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</si>
  <si>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</si>
  <si>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</si>
  <si>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</si>
  <si>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</si>
  <si>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</si>
  <si>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</si>
  <si>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</si>
  <si>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</si>
  <si>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</si>
  <si>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</si>
  <si>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</si>
  <si>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</si>
  <si>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</si>
  <si>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</si>
  <si>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</si>
  <si>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</si>
  <si>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</si>
  <si>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</si>
  <si>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</si>
  <si>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</si>
  <si>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</si>
  <si>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</si>
  <si>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</si>
  <si>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</si>
  <si>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</si>
  <si>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</si>
  <si>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</si>
  <si>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</si>
  <si>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</si>
  <si>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</si>
  <si>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</si>
  <si>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</si>
  <si>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</si>
  <si>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</si>
  <si>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</si>
  <si>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</si>
  <si>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</si>
  <si>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</si>
  <si>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</si>
  <si>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</si>
  <si>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</si>
  <si>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</si>
  <si>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</si>
  <si>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</si>
  <si>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</si>
  <si>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</si>
  <si>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</si>
  <si>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</si>
  <si>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</si>
  <si>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</si>
  <si>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</si>
  <si>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</si>
  <si>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</si>
  <si>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</si>
  <si>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</si>
  <si>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</si>
  <si>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</si>
  <si>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</si>
  <si>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</si>
  <si>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</si>
  <si>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</si>
  <si>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</si>
  <si>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</si>
  <si>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</si>
  <si>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</si>
  <si>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</si>
  <si>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</si>
  <si>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</si>
  <si>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</si>
  <si>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</si>
  <si>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</si>
  <si>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</si>
  <si>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</si>
  <si>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</si>
  <si>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</si>
  <si>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</si>
  <si>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</si>
  <si>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</si>
  <si>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</si>
  <si>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</si>
  <si>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</si>
  <si>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</si>
  <si>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</si>
  <si>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</si>
  <si>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</si>
  <si>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</si>
  <si>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</si>
  <si>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</si>
  <si>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</si>
  <si>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</si>
  <si>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</si>
  <si>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</si>
  <si>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</si>
  <si>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</si>
  <si>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</si>
  <si>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</si>
  <si>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</si>
  <si>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</si>
  <si>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</si>
  <si>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</si>
  <si>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</si>
  <si>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</si>
  <si>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</si>
  <si>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</si>
  <si>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</si>
  <si>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</si>
  <si>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</si>
  <si>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</si>
  <si>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</si>
  <si>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</si>
  <si>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</si>
  <si>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</si>
  <si>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</si>
  <si>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</si>
  <si>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</si>
  <si>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</si>
  <si>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</si>
  <si>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</si>
  <si>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</si>
  <si>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</si>
  <si>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</si>
  <si>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</si>
  <si>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</si>
  <si>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</si>
  <si>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</si>
  <si>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</si>
  <si>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</si>
  <si>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</si>
  <si>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</si>
  <si>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</si>
  <si>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</si>
  <si>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</si>
  <si>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</si>
  <si>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</si>
  <si>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</si>
  <si>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</si>
  <si>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</si>
  <si>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</si>
  <si>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</si>
  <si>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</si>
  <si>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</si>
  <si>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</si>
  <si>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</si>
  <si>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</si>
  <si>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</si>
  <si>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</si>
  <si>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</si>
  <si>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</si>
  <si>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</si>
  <si>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</si>
  <si>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</si>
  <si>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</si>
  <si>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</si>
  <si>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</si>
  <si>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</si>
  <si>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</si>
  <si>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</si>
  <si>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</si>
  <si>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</si>
  <si>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</si>
  <si>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</si>
  <si>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</si>
  <si>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</si>
  <si>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</si>
  <si>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</si>
  <si>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</si>
  <si>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</si>
  <si>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</si>
  <si>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</si>
  <si>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</si>
  <si>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</si>
  <si>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</si>
  <si>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</si>
  <si>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</si>
  <si>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</si>
  <si>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</si>
  <si>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</si>
  <si>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</si>
  <si>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</si>
  <si>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</si>
  <si>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</si>
  <si>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</si>
  <si>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</si>
  <si>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</si>
  <si>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</si>
  <si>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</si>
  <si>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</si>
  <si>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</si>
  <si>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</si>
  <si>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</si>
  <si>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</si>
  <si>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</si>
  <si>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</si>
  <si>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</si>
  <si>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</si>
  <si>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</si>
  <si>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</si>
  <si>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</si>
  <si>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</si>
  <si>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</si>
  <si>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</si>
  <si>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</si>
  <si>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</si>
  <si>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</si>
  <si>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</si>
  <si>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</si>
  <si>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</si>
  <si>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</si>
  <si>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</si>
  <si>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</si>
  <si>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</si>
  <si>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</si>
  <si>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</si>
  <si>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</si>
  <si>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</si>
  <si>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</si>
  <si>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</si>
  <si>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</si>
  <si>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</si>
  <si>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</si>
  <si>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</si>
  <si>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</si>
  <si>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</si>
  <si>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</si>
  <si>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</si>
  <si>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</si>
  <si>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</si>
  <si>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</si>
  <si>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</si>
  <si>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</si>
  <si>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</si>
  <si>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</si>
  <si>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</si>
  <si>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</si>
  <si>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</si>
  <si>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</si>
  <si>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</si>
  <si>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</si>
  <si>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</si>
  <si>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</si>
  <si>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</si>
  <si>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</si>
  <si>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</si>
  <si>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</si>
  <si>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</si>
  <si>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</si>
  <si>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</si>
  <si>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</si>
  <si>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</si>
  <si>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</si>
  <si>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</si>
  <si>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</si>
  <si>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</si>
  <si>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</si>
  <si>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</si>
  <si>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</si>
  <si>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</si>
  <si>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</si>
  <si>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</si>
  <si>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</si>
  <si>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</si>
  <si>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</si>
  <si>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</si>
  <si>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</si>
  <si>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</si>
  <si>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</si>
  <si>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</si>
  <si>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</si>
  <si>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</si>
  <si>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</si>
  <si>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</si>
  <si>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</si>
  <si>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</si>
  <si>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</si>
  <si>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</si>
  <si>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</si>
  <si>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</si>
  <si>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</si>
  <si>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</si>
  <si>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</si>
  <si>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</si>
  <si>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</si>
  <si>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</si>
  <si>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</si>
  <si>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</si>
  <si>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</si>
  <si>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</si>
  <si>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</si>
  <si>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</si>
  <si>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</si>
  <si>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</si>
  <si>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</si>
  <si>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</si>
  <si>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</si>
  <si>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</si>
  <si>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</si>
  <si>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</si>
  <si>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</si>
  <si>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</si>
  <si>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</si>
  <si>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</si>
  <si>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</si>
  <si>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</si>
  <si>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</si>
  <si>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</si>
  <si>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</si>
  <si>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</si>
  <si>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</si>
  <si>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</si>
  <si>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</si>
  <si>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</si>
  <si>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</si>
  <si>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</si>
  <si>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</si>
  <si>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</si>
  <si>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</si>
  <si>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</si>
  <si>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</si>
  <si>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</si>
  <si>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</si>
  <si>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</si>
  <si>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</si>
  <si>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</si>
  <si>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</si>
  <si>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</si>
  <si>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</si>
  <si>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</si>
  <si>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</si>
  <si>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</si>
  <si>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</si>
  <si>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</si>
  <si>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</si>
  <si>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</si>
  <si>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</si>
  <si>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</si>
  <si>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</si>
  <si>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</si>
  <si>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</si>
  <si>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</si>
  <si>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</si>
  <si>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</si>
  <si>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</si>
  <si>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</si>
  <si>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</si>
  <si>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</si>
  <si>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</si>
  <si>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</si>
  <si>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</si>
  <si>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</si>
  <si>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</si>
  <si>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</si>
  <si>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</si>
  <si>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</si>
  <si>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</si>
  <si>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</si>
  <si>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</si>
  <si>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</si>
  <si>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</si>
  <si>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</si>
  <si>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</si>
  <si>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</si>
  <si>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</si>
  <si>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</si>
  <si>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</si>
  <si>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</si>
  <si>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</si>
  <si>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</si>
  <si>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</si>
  <si>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</si>
  <si>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</si>
  <si>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</si>
  <si>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</si>
  <si>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</si>
  <si>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</si>
  <si>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</si>
  <si>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</si>
  <si>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</si>
  <si>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</si>
  <si>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</si>
  <si>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</si>
  <si>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</si>
  <si>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</si>
  <si>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</si>
  <si>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</si>
  <si>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</si>
  <si>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</si>
  <si>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</si>
  <si>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</si>
  <si>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</si>
  <si>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</si>
  <si>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</si>
  <si>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</si>
  <si>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</si>
  <si>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</si>
  <si>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</si>
  <si>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</si>
  <si>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</si>
  <si>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</si>
  <si>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</si>
  <si>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</si>
  <si>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</si>
  <si>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</si>
  <si>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</si>
  <si>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</si>
  <si>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</si>
  <si>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</si>
  <si>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</si>
  <si>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</si>
  <si>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</si>
  <si>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</si>
  <si>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</si>
  <si>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</si>
  <si>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</si>
  <si>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</si>
  <si>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</si>
  <si>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</si>
  <si>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</si>
  <si>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</si>
  <si>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</si>
  <si>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</si>
  <si>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</si>
  <si>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</si>
  <si>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</si>
  <si>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</si>
  <si>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</si>
  <si>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</si>
  <si>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</si>
  <si>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</si>
  <si>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</si>
  <si>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</si>
  <si>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</si>
  <si>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</si>
  <si>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</si>
  <si>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</si>
  <si>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</si>
  <si>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</si>
  <si>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</si>
  <si>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</si>
  <si>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</si>
  <si>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</si>
  <si>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</si>
  <si>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</si>
  <si>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</si>
  <si>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</si>
  <si>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</si>
  <si>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</si>
  <si>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</si>
  <si>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</si>
  <si>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</si>
  <si>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</si>
  <si>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</si>
  <si>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</si>
  <si>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</si>
  <si>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</si>
  <si>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</si>
  <si>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</si>
  <si>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</si>
  <si>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</si>
  <si>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</si>
  <si>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</si>
  <si>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</si>
  <si>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</si>
  <si>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</si>
  <si>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</si>
  <si>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</si>
  <si>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</si>
  <si>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</si>
  <si>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</si>
  <si>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</si>
  <si>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</si>
  <si>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</si>
  <si>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</si>
  <si>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</si>
  <si>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</si>
  <si>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</si>
  <si>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</si>
  <si>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</si>
  <si>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</si>
  <si>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</si>
  <si>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</si>
  <si>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</si>
  <si>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</si>
  <si>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</si>
  <si>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</si>
  <si>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</si>
  <si>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</si>
  <si>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</si>
  <si>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</si>
  <si>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</si>
  <si>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</si>
  <si>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</si>
  <si>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</si>
  <si>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</si>
  <si>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</si>
  <si>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</si>
  <si>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</si>
  <si>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</si>
  <si>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</si>
  <si>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</si>
  <si>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</si>
  <si>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</si>
  <si>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</si>
  <si>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</si>
  <si>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</si>
  <si>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</si>
  <si>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</si>
  <si>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</si>
  <si>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</si>
  <si>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</si>
  <si>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</si>
  <si>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</si>
  <si>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</si>
  <si>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</si>
  <si>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</si>
  <si>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</si>
  <si>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</si>
  <si>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</si>
  <si>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</si>
  <si>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</si>
  <si>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</si>
  <si>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</si>
  <si>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</si>
  <si>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</si>
  <si>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</si>
  <si>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</si>
  <si>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</si>
  <si>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</si>
  <si>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</si>
  <si>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</si>
  <si>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</si>
  <si>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</si>
  <si>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</si>
  <si>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</si>
  <si>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</si>
  <si>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</si>
  <si>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</si>
  <si>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</si>
  <si>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</si>
  <si>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</si>
  <si>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</si>
  <si>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</si>
  <si>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</si>
  <si>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</si>
  <si>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</si>
  <si>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</si>
  <si>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</si>
  <si>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</si>
  <si>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</si>
  <si>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</si>
  <si>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</si>
  <si>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</si>
  <si>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</si>
  <si>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</si>
  <si>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</si>
  <si>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</si>
  <si>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</si>
  <si>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</si>
  <si>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</si>
  <si>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</si>
  <si>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</si>
  <si>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</si>
  <si>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</si>
  <si>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</si>
  <si>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</si>
  <si>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</si>
  <si>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</si>
  <si>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</si>
  <si>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</si>
  <si>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</si>
  <si>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</si>
  <si>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</si>
  <si>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</si>
  <si>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</si>
  <si>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</si>
  <si>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</si>
  <si>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</si>
  <si>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</si>
  <si>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</si>
  <si>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</si>
  <si>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</si>
  <si>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</si>
  <si>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</si>
  <si>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</si>
  <si>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</si>
  <si>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</si>
  <si>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</si>
  <si>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</si>
  <si>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</si>
  <si>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</si>
  <si>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</si>
  <si>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</si>
  <si>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</si>
  <si>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</si>
  <si>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</si>
  <si>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</si>
  <si>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</si>
  <si>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</si>
  <si>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</si>
  <si>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</si>
  <si>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</si>
  <si>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</si>
  <si>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</si>
  <si>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</si>
  <si>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</si>
  <si>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</si>
  <si>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</si>
  <si>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</si>
  <si>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</si>
  <si>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</si>
  <si>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</si>
  <si>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</si>
  <si>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</si>
  <si>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</si>
  <si>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</si>
  <si>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</si>
  <si>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</si>
  <si>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</si>
  <si>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</si>
  <si>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</si>
  <si>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</si>
  <si>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</si>
  <si>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</si>
  <si>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</si>
  <si>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</si>
  <si>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</si>
  <si>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</si>
  <si>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</si>
  <si>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</si>
  <si>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</si>
  <si>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</si>
  <si>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</si>
  <si>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</si>
  <si>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</si>
  <si>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</si>
  <si>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</si>
  <si>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</si>
  <si>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</si>
  <si>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</si>
  <si>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</si>
  <si>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</si>
  <si>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</si>
  <si>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</si>
  <si>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</si>
  <si>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</si>
  <si>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</si>
  <si>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</si>
  <si>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</si>
  <si>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</si>
  <si>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</si>
  <si>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</si>
  <si>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</si>
  <si>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</si>
  <si>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</si>
  <si>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</si>
  <si>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</si>
  <si>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</si>
  <si>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</si>
  <si>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</si>
  <si>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</si>
  <si>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</si>
  <si>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</si>
  <si>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</si>
  <si>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</si>
  <si>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</si>
  <si>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</si>
  <si>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</si>
  <si>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</si>
  <si>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</si>
  <si>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</si>
  <si>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</si>
  <si>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</si>
  <si>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</si>
  <si>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</si>
  <si>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</si>
  <si>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</si>
  <si>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</si>
  <si>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</si>
  <si>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</si>
  <si>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</si>
  <si>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</si>
  <si>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</si>
  <si>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</si>
  <si>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</si>
  <si>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</si>
  <si>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</si>
  <si>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</si>
  <si>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</si>
  <si>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</si>
  <si>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</si>
  <si>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</si>
  <si>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</si>
  <si>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</si>
  <si>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</si>
  <si>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</si>
  <si>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</si>
  <si>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</si>
  <si>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</si>
  <si>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</si>
  <si>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</si>
  <si>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</si>
  <si>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</si>
  <si>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</si>
  <si>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</si>
  <si>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</si>
  <si>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</si>
  <si>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</si>
  <si>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</si>
  <si>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</si>
  <si>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</si>
  <si>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</si>
  <si>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</si>
  <si>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</si>
  <si>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</si>
  <si>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</si>
  <si>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</si>
  <si>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</si>
  <si>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</si>
  <si>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</si>
  <si>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</si>
  <si>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</si>
  <si>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</si>
  <si>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</si>
  <si>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</si>
  <si>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</si>
  <si>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</si>
  <si>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</si>
  <si>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</si>
  <si>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</si>
  <si>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</si>
  <si>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</si>
  <si>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</si>
  <si>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</si>
  <si>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</si>
  <si>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</si>
  <si>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</si>
  <si>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</si>
  <si>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</si>
  <si>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</si>
  <si>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</si>
  <si>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</si>
  <si>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</si>
  <si>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</si>
  <si>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</si>
  <si>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</si>
  <si>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</si>
  <si>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</si>
  <si>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</si>
  <si>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</si>
  <si>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</si>
  <si>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</si>
  <si>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</si>
  <si>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</si>
  <si>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</si>
  <si>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</si>
  <si>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</si>
  <si>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</si>
  <si>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</si>
  <si>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</si>
  <si>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</si>
  <si>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</si>
  <si>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</si>
  <si>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</si>
  <si>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</si>
  <si>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</si>
  <si>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</si>
  <si>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</si>
  <si>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</si>
  <si>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</si>
  <si>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</si>
  <si>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</si>
  <si>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</si>
  <si>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</si>
  <si>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</si>
  <si>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</si>
  <si>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</si>
  <si>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</si>
  <si>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</si>
  <si>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</si>
  <si>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</si>
  <si>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</si>
  <si>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</si>
  <si>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</si>
  <si>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</si>
  <si>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</si>
  <si>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</si>
  <si>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</si>
  <si>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</si>
  <si>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</si>
  <si>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</si>
  <si>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</si>
  <si>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</si>
  <si>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</si>
  <si>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</si>
  <si>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</si>
  <si>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</si>
  <si>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</si>
  <si>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</si>
  <si>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</si>
  <si>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</si>
  <si>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</si>
  <si>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</si>
  <si>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</si>
  <si>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</si>
  <si>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</si>
  <si>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</si>
  <si>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</si>
  <si>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</si>
  <si>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</si>
  <si>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</si>
  <si>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</si>
  <si>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</si>
  <si>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</si>
  <si>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</si>
  <si>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</si>
  <si>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</si>
  <si>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</si>
  <si>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</si>
  <si>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</si>
  <si>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</si>
  <si>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</si>
  <si>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</si>
  <si>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</si>
  <si>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</si>
  <si>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</si>
  <si>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</si>
  <si>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</si>
  <si>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</si>
  <si>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</si>
  <si>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</si>
  <si>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</si>
  <si>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</si>
  <si>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</si>
  <si>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</si>
  <si>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</si>
  <si>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</si>
  <si>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</si>
  <si>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</si>
  <si>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</si>
  <si>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</si>
  <si>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</si>
  <si>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</si>
  <si>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</si>
  <si>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</si>
  <si>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</si>
  <si>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</si>
  <si>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</si>
  <si>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</si>
  <si>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</si>
  <si>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</si>
  <si>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</si>
  <si>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</si>
  <si>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</si>
  <si>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</si>
  <si>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</si>
  <si>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</si>
  <si>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</si>
  <si>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</si>
  <si>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</si>
  <si>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</si>
  <si>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</si>
  <si>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</si>
  <si>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</si>
  <si>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</si>
  <si>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</si>
  <si>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</si>
  <si>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</si>
  <si>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</si>
  <si>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</si>
  <si>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</si>
  <si>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</si>
  <si>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</si>
  <si>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</si>
  <si>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</si>
  <si>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</si>
  <si>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</si>
  <si>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</si>
  <si>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</si>
  <si>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</si>
  <si>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</si>
  <si>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</si>
  <si>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</si>
  <si>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</si>
  <si>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</si>
  <si>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</si>
  <si>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</si>
  <si>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</si>
  <si>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</si>
  <si>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</si>
  <si>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</si>
  <si>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</si>
  <si>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</si>
  <si>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</si>
  <si>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</si>
  <si>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</si>
  <si>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</si>
  <si>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</si>
  <si>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</si>
  <si>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</si>
  <si>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</si>
  <si>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</si>
  <si>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</si>
  <si>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</si>
  <si>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</si>
  <si>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</si>
  <si>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</si>
  <si>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</si>
  <si>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</si>
  <si>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</si>
  <si>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</si>
  <si>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</si>
  <si>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</si>
  <si>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</si>
  <si>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</si>
  <si>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</si>
  <si>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</si>
  <si>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</si>
  <si>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</si>
  <si>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</si>
  <si>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</si>
  <si>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</si>
  <si>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</si>
  <si>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</si>
  <si>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</si>
  <si>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</si>
  <si>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</si>
  <si>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</si>
  <si>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</si>
  <si>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</si>
  <si>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</si>
  <si>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</si>
  <si>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</si>
  <si>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</si>
  <si>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</si>
  <si>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</si>
  <si>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</si>
  <si>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</si>
  <si>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</si>
  <si>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</si>
  <si>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</si>
  <si>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</si>
  <si>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</si>
  <si>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</si>
  <si>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</si>
  <si>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</si>
  <si>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</si>
  <si>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</si>
  <si>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</si>
  <si>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</si>
  <si>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</si>
  <si>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</si>
  <si>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</si>
  <si>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</si>
  <si>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</si>
  <si>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</si>
  <si>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</si>
  <si>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</si>
  <si>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</si>
  <si>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</si>
  <si>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</si>
  <si>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</si>
  <si>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</si>
  <si>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</si>
  <si>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</si>
  <si>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</si>
  <si>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</si>
  <si>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</si>
  <si>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</si>
  <si>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</si>
  <si>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</si>
  <si>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</si>
  <si>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</si>
  <si>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</si>
  <si>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</si>
  <si>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</si>
  <si>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</si>
  <si>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</si>
  <si>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</si>
  <si>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</si>
  <si>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</si>
  <si>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</si>
  <si>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</si>
  <si>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</si>
  <si>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</si>
  <si>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</si>
  <si>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</si>
  <si>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</si>
  <si>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</si>
  <si>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</si>
  <si>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</si>
  <si>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</si>
  <si>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</si>
  <si>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</si>
  <si>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</si>
  <si>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</si>
  <si>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</si>
  <si>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</si>
  <si>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</si>
  <si>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</si>
  <si>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</si>
  <si>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</si>
  <si>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</si>
  <si>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</si>
  <si>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</si>
  <si>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</si>
  <si>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</si>
  <si>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</si>
  <si>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</si>
  <si>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</si>
  <si>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</si>
  <si>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</si>
  <si>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</si>
  <si>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</si>
  <si>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</si>
  <si>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</si>
  <si>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</si>
  <si>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</si>
  <si>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</si>
  <si>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</si>
  <si>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</si>
  <si>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</si>
  <si>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</si>
  <si>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</si>
  <si>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</si>
  <si>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</si>
  <si>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</si>
  <si>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</si>
  <si>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</si>
  <si>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</si>
  <si>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</si>
  <si>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</si>
  <si>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</si>
  <si>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</si>
  <si>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</si>
  <si>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</si>
  <si>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</si>
  <si>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</si>
  <si>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</si>
  <si>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</si>
  <si>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</si>
  <si>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</si>
  <si>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</si>
  <si>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</si>
  <si>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</si>
  <si>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</si>
  <si>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</si>
  <si>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</si>
  <si>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</si>
  <si>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</si>
  <si>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</si>
  <si>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</si>
  <si>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</si>
  <si>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</si>
  <si>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</si>
  <si>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</si>
  <si>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</si>
  <si>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</si>
  <si>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</si>
  <si>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</si>
  <si>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</si>
  <si>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</si>
  <si>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</si>
  <si>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</si>
  <si>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</si>
  <si>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</si>
  <si>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</si>
  <si>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</si>
  <si>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</si>
  <si>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</si>
  <si>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</si>
  <si>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</si>
  <si>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</si>
  <si>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</si>
  <si>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</si>
  <si>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</si>
  <si>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</si>
  <si>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</si>
  <si>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</si>
  <si>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</si>
  <si>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</si>
  <si>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</si>
  <si>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</si>
  <si>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</si>
  <si>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</si>
  <si>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</si>
  <si>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</si>
  <si>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</si>
  <si>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</si>
  <si>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</si>
  <si>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</si>
  <si>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</si>
  <si>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</si>
  <si>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</si>
  <si>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</si>
  <si>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</si>
  <si>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</si>
  <si>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</si>
  <si>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</si>
  <si>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</si>
  <si>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</si>
  <si>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</si>
  <si>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</si>
  <si>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</si>
  <si>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</si>
  <si>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</si>
  <si>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</si>
  <si>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</si>
  <si>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</si>
  <si>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</si>
  <si>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</si>
  <si>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</si>
  <si>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</si>
  <si>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</si>
  <si>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</si>
  <si>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</si>
  <si>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</si>
  <si>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</si>
  <si>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</si>
  <si>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</si>
  <si>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</si>
  <si>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</si>
  <si>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</si>
  <si>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</si>
  <si>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</si>
  <si>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</si>
  <si>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</si>
  <si>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</si>
  <si>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</si>
  <si>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</si>
  <si>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</si>
  <si>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</si>
  <si>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</si>
  <si>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</si>
  <si>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</si>
  <si>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</si>
  <si>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</si>
  <si>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</si>
  <si>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</si>
  <si>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</si>
  <si>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</si>
  <si>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</si>
  <si>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</si>
  <si>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</si>
  <si>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</si>
  <si>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</si>
  <si>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</si>
  <si>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</si>
  <si>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</si>
  <si>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</si>
  <si>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</si>
  <si>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</si>
  <si>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</si>
  <si>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</si>
  <si>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</si>
  <si>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</si>
  <si>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</si>
  <si>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</si>
  <si>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</si>
  <si>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</si>
  <si>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</si>
  <si>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</si>
  <si>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</si>
  <si>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</si>
  <si>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</si>
  <si>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</si>
  <si>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</si>
  <si>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</si>
  <si>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</si>
  <si>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</si>
  <si>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</si>
  <si>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</si>
  <si>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</si>
  <si>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</si>
  <si>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</si>
  <si>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</si>
  <si>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</si>
  <si>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</si>
  <si>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</si>
  <si>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</si>
  <si>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</si>
  <si>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</si>
  <si>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</si>
  <si>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</si>
  <si>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</si>
  <si>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</si>
  <si>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</si>
  <si>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</si>
  <si>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</si>
  <si>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</si>
  <si>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</si>
  <si>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</si>
  <si>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</si>
  <si>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</si>
  <si>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</si>
  <si>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</si>
  <si>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</si>
  <si>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</si>
  <si>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</si>
  <si>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</si>
  <si>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</si>
  <si>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</si>
  <si>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</si>
  <si>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</si>
  <si>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</si>
  <si>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</si>
  <si>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</si>
  <si>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</si>
  <si>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</si>
  <si>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</si>
  <si>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</si>
  <si>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</si>
  <si>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</si>
  <si>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</si>
  <si>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</si>
  <si>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</si>
  <si>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</si>
  <si>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</si>
  <si>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</si>
  <si>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</si>
  <si>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</si>
  <si>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</si>
  <si>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</si>
  <si>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</si>
  <si>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</si>
  <si>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</si>
  <si>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</si>
  <si>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</si>
  <si>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</si>
  <si>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</si>
  <si>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</si>
  <si>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</si>
  <si>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</si>
  <si>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</si>
  <si>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</si>
  <si>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</si>
  <si>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</si>
  <si>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</si>
  <si>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</si>
  <si>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</si>
  <si>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</si>
  <si>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</si>
  <si>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</si>
  <si>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</si>
  <si>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</si>
  <si>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</si>
  <si>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</si>
  <si>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</si>
  <si>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</si>
  <si>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</si>
  <si>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</si>
  <si>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</si>
  <si>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</si>
  <si>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</si>
  <si>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</si>
  <si>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</si>
  <si>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</si>
  <si>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</si>
  <si>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</si>
  <si>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</si>
  <si>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</si>
  <si>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</si>
  <si>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</si>
  <si>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</si>
  <si>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</si>
  <si>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</si>
  <si>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</si>
  <si>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</si>
  <si>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</si>
  <si>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</si>
  <si>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</si>
  <si>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</si>
  <si>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</si>
  <si>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</si>
  <si>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</si>
  <si>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</si>
  <si>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</si>
  <si>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</si>
  <si>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</si>
  <si>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</si>
  <si>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</si>
  <si>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</si>
  <si>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</si>
  <si>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</si>
  <si>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</si>
  <si>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</si>
  <si>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</si>
  <si>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</si>
  <si>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</si>
  <si>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</si>
  <si>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</si>
  <si>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</si>
  <si>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</si>
  <si>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</si>
  <si>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</si>
  <si>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</si>
  <si>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</si>
  <si>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</si>
  <si>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</si>
  <si>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</si>
  <si>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</si>
  <si>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</si>
  <si>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</si>
  <si>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</si>
  <si>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</si>
  <si>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</si>
  <si>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</si>
  <si>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</si>
  <si>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</si>
  <si>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</si>
  <si>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</si>
  <si>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</si>
  <si>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</si>
  <si>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</si>
  <si>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</si>
  <si>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</si>
  <si>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</si>
  <si>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</si>
  <si>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</si>
  <si>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</si>
  <si>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</si>
  <si>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</si>
  <si>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</si>
  <si>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</si>
  <si>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</si>
  <si>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</si>
  <si>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</si>
  <si>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</si>
  <si>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</si>
  <si>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</si>
  <si>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</si>
  <si>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</si>
  <si>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</si>
  <si>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</si>
  <si>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</si>
  <si>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</si>
  <si>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</si>
  <si>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</si>
  <si>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</si>
  <si>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</si>
  <si>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</si>
  <si>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</si>
  <si>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</si>
  <si>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</si>
  <si>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</si>
  <si>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</si>
  <si>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</si>
  <si>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</si>
  <si>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</si>
  <si>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</si>
  <si>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</si>
  <si>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</si>
  <si>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</si>
  <si>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</si>
  <si>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</si>
  <si>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</si>
  <si>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</si>
  <si>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</si>
  <si>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</si>
  <si>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</si>
  <si>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</si>
  <si>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</si>
  <si>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</si>
  <si>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</si>
  <si>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</si>
  <si>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</si>
  <si>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</si>
  <si>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</si>
  <si>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</si>
  <si>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</si>
  <si>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</si>
  <si>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</si>
  <si>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</si>
  <si>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</si>
  <si>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</si>
  <si>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</si>
  <si>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</si>
  <si>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</si>
  <si>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</si>
  <si>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</si>
  <si>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</si>
  <si>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</si>
  <si>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</si>
  <si>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</si>
  <si>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</si>
  <si>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</si>
  <si>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</si>
  <si>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</si>
  <si>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</si>
  <si>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</si>
  <si>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</si>
  <si>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</si>
  <si>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</si>
  <si>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</si>
  <si>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</si>
  <si>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</si>
  <si>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</si>
  <si>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</si>
  <si>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</si>
  <si>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</si>
  <si>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</si>
  <si>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</si>
  <si>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</si>
  <si>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</si>
  <si>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</si>
  <si>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</si>
  <si>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</si>
  <si>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</si>
  <si>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</si>
  <si>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</si>
  <si>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</si>
  <si>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</si>
  <si>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</si>
  <si>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</si>
  <si>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</si>
  <si>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</si>
  <si>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</si>
  <si>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</si>
  <si>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</si>
  <si>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</si>
  <si>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</si>
  <si>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</si>
  <si>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</si>
  <si>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</si>
  <si>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</si>
  <si>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</si>
  <si>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</si>
  <si>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</si>
  <si>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</si>
  <si>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</si>
  <si>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</si>
  <si>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</si>
  <si>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</si>
  <si>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</si>
  <si>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</si>
  <si>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</si>
  <si>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</si>
  <si>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</si>
  <si>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</si>
  <si>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</si>
  <si>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</si>
  <si>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PCM-20251101-00001832</t>
  </si>
  <si>
    <t>EM team at site // 2G only up due to load issue // sceco cut in the area and sceco team working to solve the issue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</si>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</sst>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300.10276122685173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5.6811921291227918E-2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70"/>
      <c r="E4" s="134"/>
      <c r="F4" s="135"/>
      <c r="G4" s="136">
        <f ca="1">IFERROR(NOW()-F4,"")</f>
        <v>45963.051186921293</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45963.051186921293</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45963.051186921293</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45963.051186921293</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45963.051186921293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45963.051186921293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45963.051186921293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45963.051186921293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45963.051186921293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45963.051186921293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45963.051186921293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45963.051186921293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45963.051186921293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45963.051186921293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45963.051186921293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45963.051186921293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45963.051186921293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45963.051186921293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45963.051186921293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45963.051186921293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45963.051186921293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45963.051186921293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45963.051186921293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45963.051186921293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45963.051186921293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45963.051186921293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45963.051186921293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45963.051186921293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45963.051186921293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45963.051186921293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45963.051186921293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45963.051186921293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45963.051186921293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45963.051186921293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45963.051186921293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45963.051186921293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45963.051186921293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45963.051186921293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45963.051186921293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45963.051186921293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45963.051186921293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45963.051186921293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45963.051186921293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45963.051186921293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45963.051186921293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45963.051186921293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45963.051186921293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45963.051186921293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45963.051186921293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45963.051186921293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45963.051186921293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45963.051186921293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45963.051186921293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45963.051186921293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45963.051186921293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45963.051186921293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45963.051186921293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45963.051186921293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45963.051186921293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45963.051186921293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45963.051186921293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45963.051186921293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45963.051186921293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45963.051186921293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45963.051186921293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45963.051186921293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45963.051186921293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45963.051186921293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45963.051186921293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45963.051186921293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45963.051186921293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45963.051186921293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45963.051186921293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45963.051186921293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45963.051186921293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45963.051186921293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45963.051186921293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45963.051186921293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45963.051186921293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45963.051186921293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45963.051186921293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45963.051186921293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45963.051186921293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45963.051186921293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45963.051186921293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45963.051186921293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45963.051186921293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45963.051186921293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45963.051186921293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45963.051186921293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45963.051186921293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45963.051186921293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45963.051186921293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45963.051186921293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45963.051186921293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45963.051186921293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45963.051186921293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45963.051186921293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45963.051186921293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45963.051186921293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45963.051186921293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45963.051186921293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45963.051186921293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45963.051186921293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45963.051186921293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45963.051186921293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45963.051186921293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45963.051186921293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45963.051186921293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45963.051186921293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45963.051186921293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45963.051186921293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45963.051186921293</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45963.051186921293</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45963.051186921293</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45963.051186921293</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138.05134918981639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4.3091035879624542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0.27729803240799811</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45963.051186921293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45963.051186921293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45963.051186921293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45963.051186921293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45963.051186921293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45963.051186921293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45963.051186921293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45963.051186921293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45963.051186921293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45963.051186921293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45963.051186921293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45963.051186921293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45963.051186921293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45963.051186921293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45963.051186921293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45963.051186921293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45963.051186921293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45963.051186921293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45963.051186921293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45963.051186921293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45963.051186921293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45963.051186921293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45963.051186921293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45963.051186921293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45963.051186921293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45963.051186921293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45963.051186921293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45963.051186921293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45963.051186921293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45963.051186921293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45963.051186921293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45963.051186921293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45963.051186921293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45963.051186921293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45963.051186921293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45963.051186921293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45963.051186921293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45963.051186921293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45963.051186921293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45963.051186921293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45963.051186921293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45963.051186921293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45963.051186921293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45963.051186921293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45963.051186921293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45963.051186921293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45963.051186921293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45963.051186921293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45963.051186921293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45963.051186921293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45963.051186921293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45963.051186921293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45963.051186921293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45963.051186921293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45963.051186921293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45963.051186921293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45963.051186921293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45963.051186921293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45963.051186921293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45963.051186921293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45963.051186921293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45963.051186921293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45963.051186921293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45963.051186921293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45963.051186921293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45963.051186921293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45963.051186921293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45963.051186921293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45963.051186921293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45963.051186921293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45963.051186921293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45963.051186921293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45963.051186921293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45963.051186921293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45963.051186921293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45963.051186921293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45963.051186921293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45963.051186921293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45963.051186921293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45963.051186921293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45963.051186921293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45963.051186921293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45963.051186921293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45963.051186921293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45963.051186921293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45963.051186921293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45963.051186921293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45963.051186921293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45963.051186921293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45963.051186921293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45963.051186921293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45963.051186921293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45963.051186921293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45963.051186921293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45963.051186921293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45963.051186921293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45963.051186921293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45963.051186921293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45963.051186921293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45963.051186921293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45963.051186921293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45963.051186921293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45963.051186921293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45963.051186921293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45963.051186921293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45963.051186921293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45963.051186921293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45963.051186921293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45963.051186921293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45963.051186921293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45963.051186921293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45963.051186921293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45963.051186921293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45963.051186921293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45963.051186921293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45963.051186921293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45963.051186921293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45963.051186921293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45963.051186921293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45963.051186921293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45963.051186921293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45963.051186921293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45963.051186921293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45963.051186921293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45963.051186921293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45963.051186921293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45963.051186921293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45963.051186921293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45963.051186921293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45963.051186921293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45963.051186921293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45963.051186921293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45963.051186921293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45963.051186921293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45963.051186921293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45963.051186921293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45963.051186921293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45963.051186921293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45963.051186921293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45963.051186921293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45963.051186921293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45963.051186921293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45963.051186921293</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45963.051186921293</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30.75">
      <c r="A2" s="87" t="s">
        <v>39111</v>
      </c>
      <c r="B2" s="62" t="str">
        <f>IFERROR(VLOOKUP(D2,DB!A:K,11,0),"")</f>
        <v>R3</v>
      </c>
      <c r="C2" s="62">
        <v>1</v>
      </c>
      <c r="D2" s="62" t="s">
        <v>18829</v>
      </c>
      <c r="E2" s="62" t="s">
        <v>39021</v>
      </c>
      <c r="F2" s="174">
        <v>45962.933206018519</v>
      </c>
      <c r="G2" s="173">
        <f ca="1">IFERROR(NOW()-F2,"-")</f>
        <v>0.11798090277443407</v>
      </c>
      <c r="H2" s="174">
        <v>45962.928263888891</v>
      </c>
      <c r="I2" s="87" t="str">
        <f>IFERROR(VLOOKUP(D2,DB!A:F,6,0),"")</f>
        <v>SCECO</v>
      </c>
      <c r="J2" s="62" t="str">
        <f>IFERROR(VLOOKUP(D2,DB!A:G,7,0),"")</f>
        <v>Dead</v>
      </c>
      <c r="K2" s="172" t="s">
        <v>39112</v>
      </c>
      <c r="L2" s="171" t="str">
        <f>IFERROR(VLOOKUP(D2,DB!A:I,9,0),"")</f>
        <v>Latis</v>
      </c>
    </row>
    <row r="3" spans="1:13" ht="15" customHeight="1">
      <c r="A3" s="19"/>
      <c r="B3" s="62" t="str">
        <f>IFERROR(VLOOKUP(D3,DB!A:K,11,0),"")</f>
        <v/>
      </c>
      <c r="C3" s="18"/>
      <c r="D3" s="18"/>
      <c r="E3" s="18"/>
      <c r="F3" s="20"/>
      <c r="G3" s="21">
        <f ca="1">IFERROR(NOW()-F3,"-")</f>
        <v>45963.051186921293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ref="G4:G46" ca="1" si="0">IFERROR(NOW()-F4,"-")</f>
        <v>45963.051187152778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45963.051187152778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45963.051187152778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45963.051187152778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45963.051187152778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45963.051187152778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45963.051187152778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45963.051187152778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45963.051187152778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45963.051187152778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45963.051187152778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45963.051187152778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45963.051187152778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45963.051187152778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45963.051187152778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45963.051187152778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45963.051187152778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45963.051187152778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45963.051187152778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45963.051187152778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45963.051187152778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45963.051187152778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45963.051187152778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45963.051187152778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45963.051187152778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45963.051187152778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45963.051187152778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45963.051187152778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45963.051187152778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45963.051187152778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45963.051187152778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45963.051187152778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45963.051187152778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45963.051187152778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45963.051187152778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45963.051187152778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45963.051187152778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45963.051187152778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45963.051187152778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45963.051187152778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45963.051187152778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45963.051187152778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45963.051187152778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45963.051187152778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45963.051187152778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45963.051187152778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45963.051187152778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45963.051187152778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45963.051187152778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45963.051187152778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45963.051187152778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45963.051187152778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45963.051187152778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45963.051187152778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45963.051187152778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45963.051187152778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45963.051187152778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45963.051187152778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45963.051187152778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45963.051187152778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45963.051187152778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45963.051187152778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45963.051187152778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45963.051187152778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45963.051187152778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45963.051187152778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45963.051187152778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45963.051187152778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45963.051187152778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45963.051187152778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45963.051187152778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45963.051187152778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45963.051187152778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45963.051187152778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45963.051187152778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45963.051187152778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45963.051187152778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45963.051187152778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45963.051187152778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45963.051187152778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45963.051187152778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45963.051187152778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45963.051187152778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45963.051187152778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45963.051187152778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45963.051187152778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45963.051187152778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45963.051187152778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45963.051187152778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45963.051187152778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45963.051187152778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45963.051187152778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45963.051187152778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45963.051187152778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45963.051187152778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45963.051187152778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45963.051187152778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45963.051187152778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45963.051187152778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45963.051187152778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45963.051187152778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45963.051187152778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45963.051187152778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45963.051187152778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45963.051187152778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45963.051187152778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45963.051187152778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45963.051187152778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45963.051187152778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45963.051187152778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45963.051187152778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45963.051187152778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45963.051187152778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45963.051187152778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45963.051187152778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45963.051187152778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45963.051187152778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45963.051187152778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45963.051187152778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45963.051187152778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45963.051187152778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45963.051187152778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45963.051187152778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45963.051187152778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45963.051187152778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45963.051187152778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45963.051187152778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45963.051187152778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45963.051187152778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45963.051187152778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45963.051187152778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45963.051187152778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45963.051187152778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45963.051187152778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45963.051187152778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45963.051187152778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45963.051187152778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45963.051187152778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45963.051187152778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45963.051187152778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45963.051187152778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45963.051187152778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45963.051187152778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45963.051187152778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45963.051187152778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45963.051187152778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45963.051187152778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45963.051187152778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45963.051187152778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45963.051187152778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45963.051187152778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45963.051187152778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45963.051187152778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45963.051187152778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45963.051187152778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45963.051187152778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45963.051187152778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45963.051187152778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45963.051187152778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45963.051187152778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45963.051187152778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45963.051187152778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45963.051187152778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45963.051187152778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45963.051187152778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45963.051187152778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45963.051187152778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45963.051187152778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45963.051187152778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45963.051187152778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45963.051187152778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45963.051187152778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45963.051187152778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45963.051187152778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45963.051187152778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45963.051187152778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45963.051187152778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45963.051187152778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45963.051187152778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45963.051187152778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45963.051187152778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45963.051187152778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45963.051187152778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45963.051187152778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45963.051187152778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45963.051187152778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45963.051187152778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45963.051187152778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45963.051187152778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45963.051187152778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45963.051187152778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45963.051187152778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45963.051187152778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45963.051187152778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45963.051187152778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45963.051187152778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45963.051187152778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45963.051187152778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45963.051187152778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45963.051187152778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45963.051187152778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45963.051187152778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45963.051187152778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45963.051187152778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45963.051187152778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45963.051187152778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45963.051187152778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45963.051187152778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45963.051187152778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45963.051187152778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45963.051187152778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45963.051187152778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45963.051187152778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45963.051187152778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45963.051187152778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45963.051187152778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45963.051187152778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45963.051187152778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45963.051187152778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45963.051187152778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45963.051187152778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45963.051187152778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45963.051187152778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45963.051187152778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45963.051187152778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45963.051187152778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45963.051187152778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45963.051187152778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45963.051187152778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45963.051187152778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45963.051187152778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45963.051187152778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45963.051187152778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45963.051187152778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45963.051187152778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45963.051187152778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45963.051187152778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45963.051187152778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45963.051187152778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45963.051187152778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45963.051187152778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45963.051187152778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45963.051187152778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45963.051187152778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45963.051187152778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45963.051187152778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45963.051187152778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45963.051187152778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45963.051187152778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45963.051187152778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45963.051187152778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45963.051187152778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45963.051187152778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45963.051187152778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45963.051187152778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45963.051187152778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45963.051187152778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45963.051187152778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45963.051187152778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45963.051187152778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45963.051187152778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45963.051187152778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45963.051187152778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45963.051187152778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45963.051187152778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45963.051187152778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45963.051187152778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45963.051187152778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45963.051187152778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45963.051187152778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45963.051187152778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45963.051187152778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45963.051187152778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45963.051187152778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45963.051187152778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45963.051187152778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45963.051187152778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45963.051187152778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45963.051187152778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45963.051187152778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45963.051187152778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45963.051187152778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45963.051187152778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45963.051187152778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45963.051187152778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45963.051187152778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45963.051187152778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45963.051187152778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45963.051187152778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45963.051187152778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45963.051187152778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45963.051187152778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45963.051187152778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45963.051187152778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45963.051187152778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45963.051187152778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45963.051187152778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45963.051187152778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45963.051187152778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45963.051187152778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45963.051187152778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45963.051187152778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45963.051187152778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45963.051187152778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45963.051187152778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45963.051187152778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45963.051187152778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45963.051187152778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45963.051187152778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45963.051187152778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45963.051187152778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45963.051187152778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45963.051187152778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45963.051187152778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45963.051187152778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45963.051187152778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45963.051187152778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45963.051187152778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45963.051187152778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45963.051187152778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45963.051187152778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45963.051187152778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45963.051187152778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45963.051187152778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45963.051187152778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45963.051187152778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45963.051187152778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45963.051187152778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45963.051187152778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45963.051187152778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45963.051187152778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45963.051187152778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45963.051187152778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45963.051187152778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45963.051187152778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45963.051187152778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45963.051187152778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45963.051187152778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45963.051187152778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45963.051187152778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45963.051187152778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45963.051187152778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45963.051187152778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45963.051187152778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45963.051187152778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45963.051187152778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45963.051187152778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45963.051187152778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45963.051187152778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45963.051187152778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45963.051187152778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45963.051187152778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45963.051187152778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45963.051187152778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45963.051187152778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45963.051187152778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45963.051187152778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45963.051187152778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45963.051187152778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45963.051187152778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45963.051187152778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45963.051187152778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45963.051187152778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45963.051187152778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45963.051187152778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45963.051187152778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45963.051187152778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45963.051187152778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45963.051187152778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45963.051187152778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45963.051187152778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45963.051187152778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45963.051187152778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45963.051187152778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45963.051187152778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45963.051187152778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45963.051187152778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45963.051187152778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45963.051187152778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45963.051187152778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45963.051187152778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45963.051187152778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45963.051187152778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45963.051187152778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45963.051187152778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45963.051187152778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45963.051187152778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45963.051187152778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45963.051187152778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45963.051187152778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45963.051187152778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45963.051187152778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45963.051187152778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45963.051187152778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45963.051187152778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45963.051187152778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45963.051187152778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45963.051187152778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45963.051187152778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45963.051187152778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45963.051187152778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45963.051187152778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45963.051187152778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45963.051187152778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45963.051187152778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45963.051187152778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45963.051187152778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45963.051187152778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45963.051187152778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45963.051187152778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45963.051187152778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45963.051187152778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45963.051187152778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45963.051187152778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45963.051187152778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45963.051187152778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45963.051187152778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45963.051187152778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45963.051187152778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45963.051187152778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45963.051187152778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45963.051187152778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45963.051187152778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45963.051187152778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45963.051187152778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45963.051187152778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45963.051187152778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45963.051187152778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45963.051187152778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45963.051187152778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45963.051187152778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45963.051187152778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45963.051187152778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45963.051187152778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45963.051187152778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45963.051187152778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45963.051187152778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45963.051187152778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45963.051187152778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45963.051187152778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45963.051187152778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45963.051187152778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45963.051187152778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45963.051187152778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45963.051187152778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45963.051187152778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45963.051187152778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45963.051187152778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45963.051187152778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45963.051187152778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45963.051187152778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45963.051187152778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45963.051187152778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45963.051187152778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45963.051187152778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45963.051187152778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45963.051187152778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45963.051187152778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45963.051187152778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45963.051187152778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45963.051187152778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45963.051187152778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45963.051187152778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45963.051187152778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45963.051187152778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45963.051187152778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45963.051187152778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45963.051187152778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45963.051187152778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45963.051187152778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45963.051187152778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45963.051187152778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45963.051187152778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45963.051187152778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45963.051187152778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45963.051187152778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45963.051187152778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45963.051187152778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45963.051187152778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45963.051187152778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45963.051187152778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45963.051187152778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45963.051187152778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45963.051187152778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45963.051187152778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45963.051187152778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45963.051187152778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45963.051187152778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45963.051187152778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45963.051187152778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45963.051187152778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45963.051187152778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45963.051187152778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45963.051187152778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45963.051187152778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45963.051187152778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45963.051187152778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45963.051187152778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45963.051187152778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45963.051187152778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45963.051187152778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45963.051187152778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45963.051187152778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45963.051187152778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45963.051187152778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45963.051187152778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45963.051187152778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45963.051187152778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45963.051187152778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45963.051187152778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45963.051187152778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45963.051187152778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45963.051187152778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45963.051187152778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45963.051187152778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45963.051187152778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45963.051187152778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45963.051187152778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45963.051187152778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45963.051187152778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45963.051187152778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45963.051187152778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45963.051187152778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45963.051187152778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45963.051187152778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45963.051187152778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45963.051187152778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45963.051187152778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45963.051187152778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45963.051187152778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45963.051187152778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45963.051187152778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45963.051187152778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45963.051187152778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45963.051187152778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45963.051187152778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45963.051187152778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45963.051187152778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45963.051187152778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45963.051187152778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45963.051187152778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45963.051187152778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45963.051187152778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45963.051187152778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45963.051187152778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45963.051187152778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45963.051187152778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45963.051187152778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45963.051187152778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45963.051187152778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45963.051187152778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45963.051187152778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45963.051187152778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45963.051187152778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45963.051187152778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45963.051187152778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45963.051187152778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45963.051187152778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45963.051187152778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45963.051187152778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45963.051187152778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45963.051187152778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45963.051187152778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45963.051187152778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45963.051187152778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45963.051187152778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45963.051187152778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45963.051187152778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45963.051187152778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45963.051187152778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45963.051187152778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45963.051187152778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45963.051187152778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45963.051187152778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45963.051187152778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45963.051187152778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45963.051187152778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45963.051187152778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45963.051187152778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45963.051187152778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45963.051187152778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45963.051187152778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45963.051187152778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45963.051187152778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45963.051187152778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45963.051187152778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45963.051187152778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45963.051187152778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45963.051187152778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45963.051187152778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45963.051187152778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45963.051187152778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45963.051187152778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45963.051187152778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45963.051187152778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45963.051187152778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45963.051187152778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45963.051187152778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45963.051187152778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45963.051187152778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45963.051187152778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45963.051187152778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45963.051187152778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45963.051187152778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45963.051187152778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45963.051187152778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45963.051187152778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45963.051187152778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45963.051187152778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45963.051187152778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45963.051187152778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45963.051187152778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45963.051187152778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45963.051187152778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45963.051187152778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45963.051187152778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45963.051187152778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45963.051187152778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45963.051187152778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45963.051187152778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45963.051187152778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45963.051187152778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45963.051187152778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45963.051187152778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45963.051187152778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45963.051187152778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45963.051187152778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45963.051187152778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45963.051187152778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45963.051187152778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45963.051187152778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45963.051187152778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45963.051187152778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45963.051187152778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45963.051187152778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45963.051187152778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45963.051187152778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45963.051187152778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45963.051187152778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45963.051187152778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45963.051187152778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45963.051187152778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45963.051187152778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45963.051187152778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45963.051187152778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45963.051187152778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45963.051187152778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45963.051187152778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45963.051187152778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45963.051187152778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45963.051187152778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45963.051187152778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45963.051187152778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45963.051187152778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45963.051187152778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45963.051187152778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45963.051187152778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45963.051187152778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45963.051187152778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45963.051187152778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45963.051187152778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45963.051187152778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45963.051187152778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45963.051187152778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45963.051187152778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45963.051187152778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45963.051187152778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45963.051187152778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45963.051187152778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45963.051187152778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45963.051187152778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45963.051187152778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45963.051187152778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45963.051187152778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45963.051187152778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45963.051187152778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45963.051187152778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45963.051187152778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45963.051187152778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45963.051187152778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45963.051187152778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45963.051187152778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45963.051187152778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45963.051187152778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45963.051187152778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45963.051187152778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45963.051187152778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45963.051187152778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45963.051187152778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45963.051187152778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45963.051187152778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45963.051187152778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45963.051187152778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45963.051187152778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45963.051187152778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45963.051187152778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45963.051187152778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45963.051187152778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45963.051187152778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45963.051187152778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45963.051187152778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45963.051187152778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45963.051187152778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45963.051187152778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45963.051187152778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45963.051187152778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45963.051187152778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45963.051187152778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45963.051187152778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45963.051187152778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45963.051187152778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45963.051187152778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45963.051187152778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45963.051187152778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45963.051187152778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45963.051187152778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45963.051187152778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45963.051187152778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45963.051187152778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45963.051187152778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45963.051187152778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45963.051187152778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45963.051187152778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45963.051187152778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45963.051187152778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45963.051187152778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45963.051187152778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45963.051187152778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45963.051187152778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45963.051187152778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45963.051187152778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45963.051187152778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45963.051187152778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45963.051187152778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45963.051187152778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45963.051187152778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45963.051187152778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45963.051187152778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45963.051187152778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45963.051187152778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45963.051187152778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45963.051187152778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45963.051187152778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45963.051187152778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45963.051187152778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45963.051187152778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45963.051187152778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45963.051187152778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45963.051187152778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45963.051187152778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45963.051187152778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45963.051187152778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45963.051187152778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45963.051187152778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45963.051187152778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45963.051187152778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45963.051187152778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45963.051187152778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45963.051187152778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45963.051187152778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45963.051187152778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45963.051187152778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45963.051187152778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45963.051187152778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45963.051187152778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45963.051187152778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45963.051187152778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45963.051187152778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45963.051187152778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45963.051187152778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45963.051187152778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45963.051187152778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45963.051187152778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45963.051187152778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45963.051187152778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45963.051187152778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45963.051187152778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45963.051187152778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45963.051187152778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45963.051187152778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45963.051187152778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45963.051187152778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45963.051187152778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45963.051187152778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45963.051187152778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45963.051187152778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45963.051187152778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45963.051187152778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45963.051187152778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45963.051187152778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45963.051187152778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45963.051187152778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45963.051187152778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45963.051187152778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45963.051187152778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45963.051187152778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45963.051187152778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45963.051187152778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45963.051187152778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45963.051187152778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45963.051187152778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45963.051187152778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45963.051187152778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45963.051187152778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45963.051187152778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45963.051187152778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45963.051187152778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45963.051187152778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45963.051187152778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45963.051187152778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45963.051187152778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45963.051187152778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45963.051187152778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45963.051187152778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45963.051187152778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45963.051187152778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45963.051187152778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45963.051187152778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45963.051187152778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45963.051187152778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45963.051187152778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45963.051187152778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45963.051187152778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45963.051187152778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45963.051187152778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45963.051187152778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45963.051187152778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45963.051187152778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45963.051187152778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45963.051187152778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45963.051187152778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45963.051187152778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45963.051187152778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45963.051187152778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45963.051187152778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45963.051187152778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45963.051187152778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45963.051187152778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45963.051187152778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45963.051187152778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45963.051187152778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45963.051187152778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45963.051187152778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45963.051187152778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45963.051187152778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45963.051187152778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45963.051187152778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45963.051187152778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45963.051187152778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45963.051187152778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45963.051187152778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45963.051187152778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45963.051187152778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45963.051187152778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45963.051187152778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45963.051187152778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45963.051187152778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45963.051187152778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45963.051187152778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45963.051187152778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45963.051187152778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45963.051187152778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45963.051187152778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45963.051187152778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45963.051187152778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45963.051187152778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45963.051187152778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45963.051187152778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45963.051187152778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45963.051187152778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45963.051187152778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45963.051187152778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45963.051187152778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45963.051187152778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45963.051187152778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45963.051187152778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45963.051187152778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45963.051187152778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45963.051187152778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45963.051187152778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45963.051187152778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45963.051187152778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45963.051187152778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45963.051187152778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45963.051187152778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45963.051187152778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45963.051187152778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45963.051187152778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45963.051187152778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45963.051187152778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45963.051187152778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45963.051187152778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45963.051187152778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45963.051187152778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45963.051187152778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45963.051187152778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45963.051187152778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45963.051187152778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45963.051187152778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45963.051187152778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45963.051187152778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45963.051187152778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45963.051187152778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45963.051187152778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45963.051187152778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45963.051187152778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45963.051187152778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45963.051187152778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45963.051187152778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45963.051187152778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45963.051187152778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45963.051187152778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45963.051187152778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45963.051187152778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45963.051187152778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45963.051187152778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45963.051187152778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45963.051187152778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45963.051187152778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45963.051187152778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45963.051187152778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45963.051187152778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45963.051187152778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45963.051187152778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45963.051187152778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45963.051187152778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45963.051187152778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45963.051187152778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45963.051187152778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45963.051187152778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45963.051187152778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45963.051187152778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45963.051187152778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45963.051187152778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45963.051187152778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45963.051187152778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45963.051187152778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45963.051187152778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45963.051187152778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45963.051187152778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45963.051187152778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45963.051187152778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45963.051187152778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45963.051187152778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45963.051187152778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45963.051187152778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45963.051187152778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45963.051187152778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45963.051187152778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45963.051187152778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45963.051187152778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45963.051187152778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45963.051187152778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45963.051187152778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45963.051187152778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45963.051187152778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45963.051187152778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45963.051187152778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45963.051187152778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45963.051187152778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45963.051187152778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45963.051187152778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45963.051187152778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45963.051187152778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45963.051187152778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45963.051187152778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45963.051187152778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45963.051187152778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45963.051187152778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45963.051187152778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45963.051187152778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45963.051187152778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45963.051187152778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45963.051187152778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45963.051187152778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45963.051187152778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45963.051187152778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45963.051187152778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45963.051187152778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45963.051187152778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45963.051187152778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45963.051187152778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45963.051187152778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45963.051187152778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45963.051187152778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45963.051187152778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45963.051187152778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45963.051187152778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45963.051187152778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45963.051187152778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45963.051187152778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45963.051187152778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45963.051187152778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45963.051187152778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45963.051187152778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45963.051187152778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45963.051187152778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45963.051187152778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45963.051187152778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45963.051187152778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45963.051187152778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45963.051187152778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45963.051187152778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45963.051187152778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45963.051187152778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45963.051187152778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45963.051187152778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45963.051187152778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45963.051187152778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45963.051187152778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45963.051187152778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45963.051187152778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45963.051187152778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45963.051187152778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45963.051187152778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45963.051187152778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45963.051187152778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45963.051187152778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45963.051187152778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45963.051187152778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45963.051187152778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45963.051187152778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45963.051187152778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45963.051187152778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45963.051187152778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45963.051187152778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45963.051187152778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45963.051187152778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45963.051187152778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45963.051187152778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45963.051187152778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45963.051187152778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45963.051187152778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45963.051187152778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45963.051187152778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45963.051187152778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45963.051187152778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45963.051187152778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45963.051187152778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45963.051187152778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45963.051187152778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45963.051187152778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45963.051187152778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45963.051187152778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45963.051187152778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45963.051187152778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45963.051187152778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45963.051187152778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45963.051187152778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45963.051187152778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45963.051187152778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45963.051187152778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45963.051187152778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45963.051187152778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45963.051187152778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45963.051187152778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45963.051187152778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45963.051187152778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45963.051187152778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45963.051187152778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45963.051187152778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45963.051187152778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45963.051187152778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45963.051187152778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45963.051187152778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45963.051187152778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45963.051187152778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45963.051187152778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45963.051187152778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45963.051187152778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45963.051187152778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45963.051187152778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45963.051187152778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45963.051187152778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45963.051187152778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45963.051187152778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45963.051187152778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45963.051187152778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45963.051187152778</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45963.051187152778</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45963.051187152778</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45963.051187152778</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259.57046956018166</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2.0824371527778567</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6.7981134256115183E-2</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45963.051187152778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45963.051187152778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45963.051187152778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45963.051187152778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45963.051187152778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45963.051187152778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45963.051187152778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45963.051187152778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45963.051187152778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45963.051187152778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45963.051187152778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45963.051187152778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45963.051187152778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45963.051187152778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45963.051187152778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45963.051187152778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45963.051187152778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45963.051187152778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45963.051187152778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45963.051187152778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45963.051187152778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45963.051187152778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45963.051187152778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45963.051187152778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45963.051187152778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45963.051187152778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45963.051187152778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45963.051187152778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45963.051187152778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45963.051187152778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45963.051187152778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45963.051187152778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45963.051187152778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45963.051187152778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45963.051187152778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45963.051187152778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45963.051187152778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45963.051187152778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45963.051187152778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45963.051187152778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45963.051187152778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45963.051187152778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45963.051187152778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45963.051187152778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45963.051187152778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45963.051187152778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45963.051187152778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45963.051187152778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45963.051187152778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45963.051187152778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45963.051187152778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45963.051187152778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45963.051187152778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45963.051187152778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45963.051187152778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45963.051187152778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45963.051187152778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45963.051187152778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45963.051187152778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45963.051187152778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45963.051187152778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45963.051187152778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45963.051187152778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45963.051187152778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45963.051187152778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45963.051187152778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45963.051187152778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45963.051187152778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45963.051187152778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45963.051187152778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45963.051187152778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45963.051187152778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45963.051187152778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45963.051187152778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45963.051187152778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45963.051187152778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45963.051187152778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45963.051187152778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45963.051187152778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45963.051187152778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45963.051187152778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45963.051187152778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45963.051187152778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45963.051187152778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45963.051187152778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45963.051187152778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45963.051187152778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45963.051187152778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45963.051187152778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45963.051187152778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45963.051187152778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45963.051187152778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45963.051187152778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45963.051187152778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45963.051187152778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45963.051187152778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45963.051187152778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45963.051187152778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45963.051187152778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45963.051187152778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45963.051187152778</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45963.051187152778</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45963.051187152778</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45963.051187152778</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45963.051187152778</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45963.051187152778</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71.219126736104954</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36.86230983796122</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14.390076041665452</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45963.051186921293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45963.051186921293</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45963.051186921293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45963.051186921293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45963.051186921293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45963.051186921293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45963.051186921293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45963.051186921293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45963.051186921293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45963.051186921293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45963.051186921293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45963.051186921293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45963.051186921293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45963.051186921293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45963.051186921293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45963.051186921293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45963.051186921293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45963.051186921293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45963.051186921293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45963.051186921293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45963.051186921293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45963.051186921293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45963.051186921293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45963.051186921293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45963.051186921293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45963.051186921293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45963.051186921293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45963.051186921293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45963.051186921293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45963.051186921293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45963.051186921293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45963.051186921293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45963.051186921293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45963.051186921293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45963.051186921293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45963.051186921293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45963.051186921293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45963.051186921293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45963.051186921293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45963.051186921293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45963.051186921293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45963.051186921293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45963.051186921293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45963.051186921293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45963.051186921293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45963.051186921293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45963.051186921293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45963.051186921293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45963.051186921293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45963.051186921293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45963.051186921293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45963.051186921293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45963.051186921293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45963.051186921293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45963.051186921293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45963.051186921293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45963.051186921293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45963.051186921293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45963.051186921293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45963.051186921293</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45963.051186921293</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45963.051186921293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45963.051186921293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45963.051186921293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45963.051186921293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45963.051186921293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45963.051186921293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45963.051186921293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45963.051186921293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45963.051186921293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45963.051186921293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45963.051186921293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45963.051186921293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45963.051186921293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45963.051186921293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45963.051186921293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45963.051186921293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45963.051186921293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45963.051186921293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45963.051186921293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45963.051186921293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45963.051186921293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45963.051186921293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45963.051186921293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45963.051186921293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45963.051186921293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45963.051186921293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45963.051186921293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45963.051186921293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45963.051186921293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45963.051186921293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45963.051186921293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45963.051186921293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45963.051186921293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45963.051186921293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45963.051186921293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45963.051186921293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45963.051186921293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45963.051186921293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45963.051186921293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45963.051186921293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45963.051186921293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45963.051186921293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45963.051186921293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45963.051186921293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45963.051186921293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45963.051186921293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45963.051186921293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45963.051186921293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45963.051186921293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45963.051186921293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45963.051186921293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45963.051186921293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45963.051186921293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45963.051186921293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45963.051186921293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45963.051186921293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45963.051186921293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45963.051186921293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45963.051186921293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45963.051186921293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45963.051186921293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45963.051186921293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45963.051186921293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45963.051186921293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45963.051186921293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45963.051186921293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45963.051186921293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45963.051186921293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45963.051186921293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45963.051186921293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45963.051187152778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45963.051187152778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45963.051187152778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45963.051187152778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45963.051187152778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45963.051187152778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45963.051187152778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45963.051187152778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45963.051187152778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45963.051187152778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45963.051187152778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45963.051187152778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45963.051187152778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45963.051187152778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45963.051187152778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45963.051187152778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45963.051187152778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45963.051187152778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45963.051187152778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45963.051187152778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45963.051187152778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45963.051187152778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45963.051187152778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45963.051187152778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45963.051187152778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45963.051187152778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45963.051187152778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45963.051187152778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45963.051187152778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45963.051187152778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45963.051187152778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45963.051187152778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45963.051187152778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45963.051187152778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45963.051187152778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45963.051187152778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45963.051187152778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45963.051187152778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45963.051187152778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45963.051187152778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45963.051187152778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45963.051187152778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45963.051187152778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45963.051187152778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45963.051187152778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45963.051187152778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45963.051187152778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45963.051187152778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45963.051187152778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45963.051187152778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45963.051187152778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45963.051187152778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45963.051187152778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45963.051187152778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45963.051187152778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45963.051187152778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45963.051187152778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45963.051187152778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45963.051187152778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45963.051187152778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45963.051187152778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45963.051187152778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45963.051187152778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45963.051187152778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45963.051187152778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45963.051187152778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45963.051187152778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45963.051187152778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45963.051187152778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45963.051187152778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45963.051187152778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45963.051187152778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45963.051187152778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45963.051187152778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45963.051187152778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45963.051187152778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45963.051187152778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45963.051187152778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45963.051187152778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45963.051187152778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45963.051187152778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45963.051187152778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45963.051187152778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45963.051187152778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45963.051187152778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45963.051187152778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45963.051187152778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45963.051187152778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45963.051187152778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45963.051187152778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45963.051187152778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45963.051187152778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45963.051187152778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45963.051187152778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45963.051187152778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45963.051187152778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45963.051187152778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45963.051187152778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45963.051187152778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45963.051187152778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45963.051187152778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45963.051187152778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45963.051187152778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45963.051187152778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45963.051187152778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45963.051187152778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45963.051187152778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45963.051187152778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45963.051187152778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45963.051187152778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45963.051187152778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45963.051187152778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45963.051187152778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45963.051187152778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45963.051187152778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45963.051187152778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45963.051187152778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45963.051187152778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45963.051187152778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45963.051187152778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45963.051187152778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45963.051187152778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45963.051187152778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45963.051187152778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45963.051187152778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45963.051187152778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45963.051187152778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45963.051187152778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45963.051187152778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45963.051187152778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45963.051187152778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45963.051187152778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45963.051187152778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45963.051187152778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45963.051187152778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45963.051187152778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45963.051187152778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45963.051187152778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45963.051187152778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45963.051187152778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45963.051187152778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45963.051187152778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45963.051187152778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45963.051187152778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45963.051187152778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45963.051187152778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45963.051187152778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45963.051187152778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45963.051187152778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45963.051187152778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45963.051187152778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45963.051187152778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45963.051187152778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45963.051187152778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45963.051187152778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45963.051187152778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45963.051187152778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45963.051187152778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45963.051187152778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45963.051187152778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45963.051187152778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45963.051187152778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45963.051187152778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45963.051187152778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45963.051187152778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45963.051187152778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45963.051187152778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45963.051187152778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45963.051187152778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45963.051187152778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45963.051187152778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45963.051187152778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45963.051187152778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45963.051187152778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45963.051187152778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45963.051187152778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45963.051187152778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45963.051187152778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45963.051187152778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45963.051187152778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45963.051187152778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45963.051187152778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45963.051187152778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45963.051187152778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45963.051187152778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45963.051187152778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45963.051187152778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45963.051187152778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45963.051187152778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45963.051187152778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45963.051187152778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45963.051187152778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45963.051187152778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45963.051187152778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45963.051187152778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45963.051187152778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45963.051187152778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45963.051187152778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45963.051187152778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45963.051187152778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45963.051187152778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45963.051187152778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45963.051187152778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45963.051187152778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45963.051187152778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45963.051187152778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45963.051187152778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45963.051187152778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45963.051187152778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45963.051187152778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45963.051187152778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45963.051187152778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45963.051187152778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45963.051187152778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45963.051187152778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45963.051187152778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45963.051187152778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45963.051187152778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45963.051187152778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45963.051187152778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45963.051187152778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45963.051187152778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45963.051187152778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45963.051187152778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45963.051187152778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45963.051187152778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45963.051187152778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45963.051187152778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45963.051187152778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45963.051187152778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45963.051187152778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45963.051187152778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45963.051187152778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45963.051187152778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45963.051187152778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45963.051187152778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45963.051187152778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45963.051187152778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45963.051187152778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45963.051187152778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45963.051187152778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45963.051187152778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45963.051187152778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45963.051187152778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45963.051187152778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45963.051187152778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45963.051187152778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45963.051187152778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45963.051187152778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45963.051187152778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45963.051187152778</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39125</v>
      </c>
      <c r="B2" s="102" t="str">
        <f>IFERROR(VLOOKUP(D2,DB!A:K,11,0),"")</f>
        <v>R6</v>
      </c>
      <c r="C2" s="104">
        <v>1</v>
      </c>
      <c r="D2" s="102" t="s">
        <v>34850</v>
      </c>
      <c r="E2" s="102" t="s">
        <v>39126</v>
      </c>
      <c r="F2" s="106">
        <v>45963.042118055557</v>
      </c>
      <c r="G2" s="76">
        <f ca="1">IFERROR(NOW()-F2,"-")</f>
        <v>9.0688657364808023E-3</v>
      </c>
      <c r="H2" s="106">
        <v>45963.010358796295</v>
      </c>
      <c r="I2" s="102" t="str">
        <f>IFERROR(VLOOKUP(D2,DB!A:F,6,0),"")</f>
        <v>SCECO</v>
      </c>
      <c r="J2" s="101" t="str">
        <f>IFERROR(VLOOKUP(D2,DB!A:G,7,0),"")</f>
        <v>In progress</v>
      </c>
      <c r="K2" s="107" t="s">
        <v>39127</v>
      </c>
      <c r="L2" s="108" t="str">
        <f>IFERROR(VLOOKUP(D2,DB!A:I,9,0),"")</f>
        <v>Latis</v>
      </c>
    </row>
    <row r="3" spans="1:16383" ht="35.25" customHeight="1">
      <c r="A3" s="103" t="s">
        <v>39128</v>
      </c>
      <c r="B3" s="102" t="str">
        <f>IFERROR(VLOOKUP(D3,DB!A:K,11,0),"")</f>
        <v>R6</v>
      </c>
      <c r="C3" s="104">
        <v>2</v>
      </c>
      <c r="D3" s="102" t="s">
        <v>38968</v>
      </c>
      <c r="E3" s="105" t="s">
        <v>39021</v>
      </c>
      <c r="F3" s="106">
        <v>45963.05027777778</v>
      </c>
      <c r="G3" s="76">
        <f ca="1">IFERROR(NOW()-F3,"-")</f>
        <v>9.0914351312676445E-4</v>
      </c>
      <c r="H3" s="106">
        <v>45963.035891203705</v>
      </c>
      <c r="I3" s="102" t="str">
        <f>IFERROR(VLOOKUP(D3,DB!A:F,6,0),"")</f>
        <v>Generator-SG</v>
      </c>
      <c r="J3" s="101" t="str">
        <f>IFERROR(VLOOKUP(D3,DB!A:G,7,0),"")</f>
        <v>Vandalized</v>
      </c>
      <c r="K3" s="107" t="s">
        <v>39129</v>
      </c>
      <c r="L3" s="108" t="str">
        <f>IFERROR(VLOOKUP(D3,DB!A:I,9,0),"")</f>
        <v>Latis</v>
      </c>
    </row>
    <row r="4" spans="1:16383" ht="31.5" customHeight="1">
      <c r="A4" s="103"/>
      <c r="B4" s="102" t="str">
        <f>IFERROR(VLOOKUP(D4,DB!A:K,11,0),"")</f>
        <v/>
      </c>
      <c r="C4" s="104"/>
      <c r="D4" s="102"/>
      <c r="E4" s="105"/>
      <c r="F4" s="106"/>
      <c r="G4" s="76">
        <f ca="1">IFERROR(NOW()-F4,"-")</f>
        <v>45963.051186921293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45963.051186921293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45963.051186921293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45963.051186921293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45963.051186921293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45963.051186921293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45963.051186921293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45963.051186921293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45963.051186921293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45963.051186921293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45963.051186921293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45963.051186921293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45963.051186921293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45963.051186921293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45963.051186921293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45963.051186921293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45963.051186921293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45963.051186921293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45963.051186921293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45963.051186921293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45963.051186921293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45963.051186921293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45963.051186921293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45963.051186921293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45963.051186921293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45963.051186921293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45963.051186921293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45963.051186921293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45963.051186921293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45963.051186921293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45963.051186921293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45963.051186921293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2025-11-01T22:14:11Z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